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kkz\Pulpit\"/>
    </mc:Choice>
  </mc:AlternateContent>
  <bookViews>
    <workbookView xWindow="0" yWindow="0" windowWidth="25275" windowHeight="9195"/>
  </bookViews>
  <sheets>
    <sheet name="Ryczałt ewid." sheetId="1" r:id="rId1"/>
    <sheet name="Karta podatkowa" sheetId="2" r:id="rId2"/>
    <sheet name="Duchowni" sheetId="3" r:id="rId3"/>
  </sheets>
  <calcPr calcId="152511"/>
</workbook>
</file>

<file path=xl/calcChain.xml><?xml version="1.0" encoding="utf-8"?>
<calcChain xmlns="http://schemas.openxmlformats.org/spreadsheetml/2006/main">
  <c r="I6" i="3" l="1"/>
  <c r="I6" i="2"/>
  <c r="H6" i="2" l="1"/>
  <c r="H6" i="3"/>
  <c r="G6" i="2" l="1"/>
  <c r="G6" i="3" l="1"/>
  <c r="C18" i="1" l="1"/>
  <c r="D18" i="1"/>
  <c r="E18" i="1"/>
  <c r="F18" i="1"/>
  <c r="C21" i="1"/>
  <c r="D21" i="1"/>
  <c r="E21" i="1"/>
  <c r="F6" i="3" l="1"/>
  <c r="F6" i="2"/>
  <c r="E6" i="3" l="1"/>
  <c r="D6" i="3"/>
  <c r="C6" i="3"/>
  <c r="E6" i="2"/>
  <c r="D6" i="2"/>
  <c r="C6" i="2"/>
  <c r="D59" i="1" l="1"/>
  <c r="C59" i="1" l="1"/>
  <c r="C3" i="1"/>
  <c r="D3" i="1"/>
  <c r="E3" i="1"/>
</calcChain>
</file>

<file path=xl/sharedStrings.xml><?xml version="1.0" encoding="utf-8"?>
<sst xmlns="http://schemas.openxmlformats.org/spreadsheetml/2006/main" count="278" uniqueCount="113">
  <si>
    <t xml:space="preserve">Lp. </t>
  </si>
  <si>
    <t>Wyszczególnienie</t>
  </si>
  <si>
    <t>2015 r.</t>
  </si>
  <si>
    <t>2014 r.</t>
  </si>
  <si>
    <t>2013 r.</t>
  </si>
  <si>
    <t>1.</t>
  </si>
  <si>
    <t>z pozarolniczej działalności gospodarczej</t>
  </si>
  <si>
    <t xml:space="preserve">wyłącznie z najmu, podnajmu, dzierżawy, poddzierżawy lub innych umów o podobnym charakterze </t>
  </si>
  <si>
    <t>2.</t>
  </si>
  <si>
    <t xml:space="preserve">Odliczenia od przychodu </t>
  </si>
  <si>
    <t xml:space="preserve">Składki na ubezpieczenia społeczne </t>
  </si>
  <si>
    <t>4.</t>
  </si>
  <si>
    <t>liczba podatników</t>
  </si>
  <si>
    <t>kwota odliczenia w tys. zł</t>
  </si>
  <si>
    <t>3.</t>
  </si>
  <si>
    <t>Straty z lat ubiegłych</t>
  </si>
  <si>
    <t>Darowizny przekazane  na cele określone w ustawie o działalności pożytku publicznego i wolontariacie, organizacjom, prowadzącym działalność pożytku publicznego w sferze zadań publicznych realizującym te cele, o których mowa w art. 26 ust. 1 pkt 9 lit. a) ustawy o podatku dochodowym od osób fizycznych</t>
  </si>
  <si>
    <t>Darowizny, o których mowa w art. 26 ust. 1 pkt 9 ustawy o podatku dochodowym od osób fizycznych 
- kwota odliczenia w tys. zł</t>
  </si>
  <si>
    <t>Darowizny na cele kultu religijnego, o których mowa w art. 26 ust. 1 pkt 9 lit. b) ustawy o podatku dochodowym od osób fizycznych</t>
  </si>
  <si>
    <t xml:space="preserve">Darowizny na cele krwiodawstwa, o których mowa w art. 26 ust. 1 pkt 9 lit. c) ustawy
o podatku dochodowym od osób  fizycznych     
</t>
  </si>
  <si>
    <t>7.</t>
  </si>
  <si>
    <t>8.</t>
  </si>
  <si>
    <t>Wydatki na cele rehabilitacyjne oraz wydatki związane z ułatwieniem wykonywania czynności życiowych</t>
  </si>
  <si>
    <t>Zwrot nienależnie pobranych świadczeń</t>
  </si>
  <si>
    <t>Wydatki z tytułu użytkowania sieci Internet</t>
  </si>
  <si>
    <t>9.</t>
  </si>
  <si>
    <t>Odliczenia od przychodu na zasadzie praw nabytych</t>
  </si>
  <si>
    <t xml:space="preserve">Odliczenia od podatku </t>
  </si>
  <si>
    <t>Składka na ubezpieczenie zdrowotne</t>
  </si>
  <si>
    <t>Ryczały należny  w tys. zł</t>
  </si>
  <si>
    <t>Kwota do zapłaty</t>
  </si>
  <si>
    <t>Nadpłata</t>
  </si>
  <si>
    <t>Stawka efektywna</t>
  </si>
  <si>
    <t>x</t>
  </si>
  <si>
    <t>Liczba podatników*/</t>
  </si>
  <si>
    <t>Przeciętna wpłata 
(karta podatkowa) 
w zł</t>
  </si>
  <si>
    <t>*/ wg stanu na dzień 31 grudnia</t>
  </si>
  <si>
    <t>Przychód ogółem w tys. zł</t>
  </si>
  <si>
    <t>wg stawki 3%</t>
  </si>
  <si>
    <t>wg stawki 8,5%</t>
  </si>
  <si>
    <t>wg stawki 10%</t>
  </si>
  <si>
    <t>wg stawki 17%</t>
  </si>
  <si>
    <t>wg stawki 20%</t>
  </si>
  <si>
    <t>wg stawek określonych przez organ podatkowy</t>
  </si>
  <si>
    <t>wg stawki 5,5%</t>
  </si>
  <si>
    <t>Przychód wyłącznie z tytułu najmu, podnajmu, dzierżawy, poddzierżawy lub innych umów o podobnym charakterze  wg poszczególnych stawek w tys. zł</t>
  </si>
  <si>
    <t>bd</t>
  </si>
  <si>
    <t>Odliczona od podatku składka na ubezpieczenie zdrowotne 
w tys. zł</t>
  </si>
  <si>
    <t>2.1</t>
  </si>
  <si>
    <t>2.2</t>
  </si>
  <si>
    <t>Przychód wg poszczególnych stawek w tys. zł</t>
  </si>
  <si>
    <t>2.3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</si>
  <si>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</si>
  <si>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</si>
  <si>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</si>
  <si>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</si>
  <si>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</si>
  <si>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</si>
  <si>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</si>
  <si>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</si>
  <si>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</si>
  <si>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3.3.1</t>
  </si>
  <si>
    <t>3.3.2</t>
  </si>
  <si>
    <t>3.3.3</t>
  </si>
  <si>
    <t xml:space="preserve">4.1 </t>
  </si>
  <si>
    <t>4.2</t>
  </si>
  <si>
    <t xml:space="preserve">5. </t>
  </si>
  <si>
    <t>w tym:</t>
  </si>
  <si>
    <t xml:space="preserve">6. </t>
  </si>
  <si>
    <t>Wpływy z karty podatkowej 
w tys. zł</t>
  </si>
  <si>
    <t>Wpływy z ryczałtu 
w tys. zł</t>
  </si>
  <si>
    <t>Przeciętny ryczałt 
w zł</t>
  </si>
  <si>
    <t>Tablica 1: Dane dotyczące ryczałtu od przychodów ewidencjonowanych*</t>
  </si>
  <si>
    <t>2016 r.</t>
  </si>
  <si>
    <t>wg stawki 2%</t>
  </si>
  <si>
    <t>Liczba podatników składających zeznanie:</t>
  </si>
  <si>
    <t>2.4</t>
  </si>
  <si>
    <t xml:space="preserve">w tym wyłącznie z najmu, podnajmu, dzierżawy, poddzierżawy lub innych umów o podobnym charakterze </t>
  </si>
  <si>
    <t xml:space="preserve">z najmu, podnajmu, dzierżawy, poddzierżawy lub innych umów o podobnym charakterze </t>
  </si>
  <si>
    <t>ze sprzedaży przetworzonych w sposób inny niż przemysłowy produktów roślinnych i zwierzęcych pochodzących z własnej uprawy, hodowli lub chowu</t>
  </si>
  <si>
    <t>wyłącznie ze sprzedaży przetworzonych w sposób inny niż przemysłowy produktów roślinnych i zwierzęcych pochodzących z własnej uprawy, hodowli lub chowu</t>
  </si>
  <si>
    <t>podatników prowadzących  pozarolniczą działalność gospodarczą</t>
  </si>
  <si>
    <t>Przychód podatników prowadzących pozarolniczą działalność gospodarczą wg poszczególnych stawek w tys. zł</t>
  </si>
  <si>
    <t>w tym wykazujących przychody:</t>
  </si>
  <si>
    <t>w tym  podatników wykazujących przychody wyłącznie ze sprzedaży przetworzonych w sposób inny niż przemysłowy produktów roślinnych i zwierzęcych pochodzących z własnej uprawy, hodowli lub chowu</t>
  </si>
  <si>
    <t xml:space="preserve">2017 r. </t>
  </si>
  <si>
    <t>2017 r.</t>
  </si>
  <si>
    <t>przychody z najmu…</t>
  </si>
  <si>
    <t>w tym dodatkowo osiągający:</t>
  </si>
  <si>
    <t>przychody ze sprzedaży przetworzonych w sposób inny niż przemysłowy produktów roślinnych i zwierzęcych …</t>
  </si>
  <si>
    <t>przychody z obydwu powyżej wymienionych tytułów</t>
  </si>
  <si>
    <t>wykazujących przychody wyłącznie ze sprzedaży przetworzonych w sposób inny niż przemysłowy produktów roślinnych i zwierzęcych pochodzących z własnej uprawy, hodowli lub chowu</t>
  </si>
  <si>
    <t>przychody z pozarolniczej działalności gospodarczej</t>
  </si>
  <si>
    <t>dodatkowo przychody z najmu…</t>
  </si>
  <si>
    <t>dodatkowo przychody ze sprzedaży przetworzonych w sposób inny niż przemysłowy produktów roślinnych i zwierzęcych …</t>
  </si>
  <si>
    <t>wg stawki 2% (dotyczy sprzedaży  przetworzonych w sposób inny niż przemysłowy produktów roślinnych i zwierzęcych …)</t>
  </si>
  <si>
    <t>Przychód wyłącznie ze sprzedaży przetworzonych w sposób inny niż przemysłowy produktów roślinnych i zwierzęcych pochodzących z własnej uprawy, hodowli lub chowu</t>
  </si>
  <si>
    <t>Inne odliczenia od podatku</t>
  </si>
  <si>
    <t>dodatkowo osiągających przychody z najmu…</t>
  </si>
  <si>
    <t>Darowizny wynikające z odrębnych ustaw</t>
  </si>
  <si>
    <t>Wpłaty na indywidualne konto zabezpieczenia emerytalnego (IKZE)</t>
  </si>
  <si>
    <t>Stawka nominalna</t>
  </si>
  <si>
    <t xml:space="preserve">2018 r. </t>
  </si>
  <si>
    <t>wg stawki 12,5%</t>
  </si>
  <si>
    <r>
      <t xml:space="preserve">*szczegółowe informacje zawarte są w publikacji </t>
    </r>
    <r>
      <rPr>
        <i/>
        <sz val="11"/>
        <color theme="1"/>
        <rFont val="Calibri"/>
        <family val="2"/>
        <charset val="238"/>
        <scheme val="minor"/>
      </rPr>
      <t>Informacja dotycząca  ryczałtu od przychodów ewidencjonowanych</t>
    </r>
    <r>
      <rPr>
        <sz val="11"/>
        <color theme="1"/>
        <rFont val="Calibri"/>
        <family val="2"/>
        <charset val="238"/>
        <scheme val="minor"/>
      </rPr>
      <t xml:space="preserve"> za poszczególne lata.</t>
    </r>
  </si>
  <si>
    <t>2018 r.</t>
  </si>
  <si>
    <t xml:space="preserve">Tablica 3: Dane dotyczące  zryczałtowanego podatku dochodowego od przychodów osób duchownych                              
</t>
  </si>
  <si>
    <t xml:space="preserve">Tablica 2: Dane dotyczące zryczałtowanego podatku dochodowego  płaconego w formie karty podatkowej
</t>
  </si>
  <si>
    <t>2019 r.</t>
  </si>
  <si>
    <t>3.3.4</t>
  </si>
  <si>
    <t xml:space="preserve">Darowizny na cele kształcenia zawodowego, o których mowa w art. 26 ust. 1 pkt 9 lit. d) ustawy
o podatku dochodowym od osób  fizycznych    </t>
  </si>
  <si>
    <t>3.10</t>
  </si>
  <si>
    <t>Wydatki na realizację przedsięwzięć termomodernizacyjnych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</si>
</sst>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/>
    <xf numFmtId="0" fontId="5" fillId="0" borderId="1" xfId="0" applyFont="1" applyBorder="1" applyAlignment="1">
      <alignment vertical="center" wrapText="1"/>
    </xf>
    <xf numFmtId="3" fontId="0" fillId="0" borderId="0" xfId="0" applyNumberFormat="1"/>
    <xf numFmtId="3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/>
    </xf>
  </cellXfs>
  <cellStyles count="2">
    <cellStyle name="Normalny" xfId="0" builtinId="0"/>
    <cellStyle name="Normalny_Karta podatkow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abSelected="1" workbookViewId="0">
      <selection sqref="A1:I1"/>
    </sheetView>
  </sheetViews>
  <sheetFormatPr defaultRowHeight="15" x14ac:dyDescent="0.25"/>
  <cols>
    <col min="1" max="1" width="5.5703125" style="7" customWidth="1"/>
    <col min="2" max="2" width="29.140625" style="1" customWidth="1"/>
    <col min="3" max="5" width="10.42578125" style="14" bestFit="1" customWidth="1"/>
    <col min="6" max="7" width="10.42578125" style="14" customWidth="1"/>
    <col min="8" max="8" width="9.85546875" style="18" bestFit="1" customWidth="1"/>
    <col min="9" max="9" width="9.85546875" style="18" customWidth="1"/>
    <col min="10" max="10" width="9.85546875" bestFit="1" customWidth="1"/>
  </cols>
  <sheetData>
    <row r="1" spans="1:10" ht="46.5" customHeight="1" x14ac:dyDescent="0.25">
      <c r="A1" s="30" t="s">
        <v>72</v>
      </c>
      <c r="B1" s="30"/>
      <c r="C1" s="30"/>
      <c r="D1" s="30"/>
      <c r="E1" s="30"/>
      <c r="F1" s="30"/>
      <c r="G1" s="30"/>
      <c r="H1" s="30"/>
      <c r="I1" s="30"/>
    </row>
    <row r="2" spans="1:10" x14ac:dyDescent="0.25">
      <c r="A2" s="6" t="s">
        <v>0</v>
      </c>
      <c r="B2" s="16" t="s">
        <v>1</v>
      </c>
      <c r="C2" s="6" t="s">
        <v>4</v>
      </c>
      <c r="D2" s="6" t="s">
        <v>3</v>
      </c>
      <c r="E2" s="6" t="s">
        <v>2</v>
      </c>
      <c r="F2" s="6" t="s">
        <v>73</v>
      </c>
      <c r="G2" s="6" t="s">
        <v>85</v>
      </c>
      <c r="H2" s="19" t="s">
        <v>102</v>
      </c>
      <c r="I2" s="19" t="s">
        <v>108</v>
      </c>
    </row>
    <row r="3" spans="1:10" ht="34.5" customHeight="1" x14ac:dyDescent="0.25">
      <c r="A3" s="6" t="s">
        <v>5</v>
      </c>
      <c r="B3" s="5" t="s">
        <v>75</v>
      </c>
      <c r="C3" s="13">
        <f t="shared" ref="C3:E3" si="0">C5+C10</f>
        <v>921938</v>
      </c>
      <c r="D3" s="13">
        <f t="shared" si="0"/>
        <v>960847</v>
      </c>
      <c r="E3" s="13">
        <f t="shared" si="0"/>
        <v>1003987</v>
      </c>
      <c r="F3" s="13">
        <v>1062931</v>
      </c>
      <c r="G3" s="13">
        <v>1128246</v>
      </c>
      <c r="H3" s="15">
        <v>1213136</v>
      </c>
      <c r="I3" s="15">
        <v>1347280</v>
      </c>
    </row>
    <row r="4" spans="1:10" ht="20.25" customHeight="1" x14ac:dyDescent="0.25">
      <c r="A4" s="6"/>
      <c r="B4" s="4" t="s">
        <v>83</v>
      </c>
      <c r="C4" s="31"/>
      <c r="D4" s="32"/>
      <c r="E4" s="32"/>
      <c r="F4" s="32"/>
      <c r="G4" s="32"/>
      <c r="H4" s="32"/>
      <c r="I4" s="33"/>
    </row>
    <row r="5" spans="1:10" ht="30" x14ac:dyDescent="0.25">
      <c r="A5" s="6"/>
      <c r="B5" s="4" t="s">
        <v>6</v>
      </c>
      <c r="C5" s="15">
        <v>546683</v>
      </c>
      <c r="D5" s="15">
        <v>544784</v>
      </c>
      <c r="E5" s="15">
        <v>545572</v>
      </c>
      <c r="F5" s="15">
        <v>553828</v>
      </c>
      <c r="G5" s="15">
        <v>565259</v>
      </c>
      <c r="H5" s="15">
        <v>589054</v>
      </c>
      <c r="I5" s="15">
        <v>635242</v>
      </c>
    </row>
    <row r="6" spans="1:10" x14ac:dyDescent="0.25">
      <c r="A6" s="6"/>
      <c r="B6" s="3" t="s">
        <v>88</v>
      </c>
      <c r="C6" s="31"/>
      <c r="D6" s="32"/>
      <c r="E6" s="32"/>
      <c r="F6" s="32"/>
      <c r="G6" s="32"/>
      <c r="H6" s="32"/>
      <c r="I6" s="33"/>
    </row>
    <row r="7" spans="1:10" ht="33.75" customHeight="1" x14ac:dyDescent="0.25">
      <c r="A7" s="6"/>
      <c r="B7" s="3" t="s">
        <v>87</v>
      </c>
      <c r="C7" s="17">
        <v>9557</v>
      </c>
      <c r="D7" s="17">
        <v>10000</v>
      </c>
      <c r="E7" s="17">
        <v>10585</v>
      </c>
      <c r="F7" s="17">
        <v>11395</v>
      </c>
      <c r="G7" s="17">
        <v>12414</v>
      </c>
      <c r="H7" s="17">
        <v>13717</v>
      </c>
      <c r="I7" s="17">
        <v>15404</v>
      </c>
    </row>
    <row r="8" spans="1:10" ht="57" customHeight="1" x14ac:dyDescent="0.25">
      <c r="A8" s="6"/>
      <c r="B8" s="3" t="s">
        <v>89</v>
      </c>
      <c r="C8" s="15" t="s">
        <v>33</v>
      </c>
      <c r="D8" s="15" t="s">
        <v>33</v>
      </c>
      <c r="E8" s="15" t="s">
        <v>33</v>
      </c>
      <c r="F8" s="17" t="s">
        <v>33</v>
      </c>
      <c r="G8" s="17">
        <v>27</v>
      </c>
      <c r="H8" s="24">
        <v>19</v>
      </c>
      <c r="I8" s="24">
        <v>30</v>
      </c>
    </row>
    <row r="9" spans="1:10" ht="37.5" customHeight="1" x14ac:dyDescent="0.25">
      <c r="A9" s="6"/>
      <c r="B9" s="3" t="s">
        <v>90</v>
      </c>
      <c r="C9" s="15" t="s">
        <v>33</v>
      </c>
      <c r="D9" s="15" t="s">
        <v>33</v>
      </c>
      <c r="E9" s="15" t="s">
        <v>33</v>
      </c>
      <c r="F9" s="17" t="s">
        <v>33</v>
      </c>
      <c r="G9" s="17">
        <v>1</v>
      </c>
      <c r="H9" s="24">
        <v>2</v>
      </c>
      <c r="I9" s="24">
        <v>1</v>
      </c>
    </row>
    <row r="10" spans="1:10" ht="60" x14ac:dyDescent="0.25">
      <c r="A10" s="6"/>
      <c r="B10" s="4" t="s">
        <v>7</v>
      </c>
      <c r="C10" s="15">
        <v>375255</v>
      </c>
      <c r="D10" s="15">
        <v>416063</v>
      </c>
      <c r="E10" s="15">
        <v>458415</v>
      </c>
      <c r="F10" s="15">
        <v>508993</v>
      </c>
      <c r="G10" s="15">
        <v>562884</v>
      </c>
      <c r="H10" s="15">
        <v>623975</v>
      </c>
      <c r="I10" s="15">
        <v>711897</v>
      </c>
    </row>
    <row r="11" spans="1:10" ht="90" x14ac:dyDescent="0.25">
      <c r="A11" s="6"/>
      <c r="B11" s="4" t="s">
        <v>79</v>
      </c>
      <c r="C11" s="15" t="s">
        <v>33</v>
      </c>
      <c r="D11" s="15" t="s">
        <v>33</v>
      </c>
      <c r="E11" s="15" t="s">
        <v>33</v>
      </c>
      <c r="F11" s="15">
        <v>110</v>
      </c>
      <c r="G11" s="15">
        <v>103</v>
      </c>
      <c r="H11" s="6">
        <v>107</v>
      </c>
      <c r="I11" s="6">
        <v>141</v>
      </c>
    </row>
    <row r="12" spans="1:10" x14ac:dyDescent="0.25">
      <c r="A12" s="6"/>
      <c r="B12" s="3" t="s">
        <v>67</v>
      </c>
      <c r="C12" s="31"/>
      <c r="D12" s="32"/>
      <c r="E12" s="32"/>
      <c r="F12" s="32"/>
      <c r="G12" s="32"/>
      <c r="H12" s="32"/>
      <c r="I12" s="33"/>
    </row>
    <row r="13" spans="1:10" ht="108.75" customHeight="1" x14ac:dyDescent="0.25">
      <c r="A13" s="6"/>
      <c r="B13" s="3" t="s">
        <v>91</v>
      </c>
      <c r="C13" s="17" t="s">
        <v>33</v>
      </c>
      <c r="D13" s="17" t="s">
        <v>33</v>
      </c>
      <c r="E13" s="17" t="s">
        <v>33</v>
      </c>
      <c r="F13" s="17">
        <v>73</v>
      </c>
      <c r="G13" s="17">
        <v>76</v>
      </c>
      <c r="H13" s="24">
        <v>94</v>
      </c>
      <c r="I13" s="24">
        <v>120</v>
      </c>
    </row>
    <row r="14" spans="1:10" ht="33" customHeight="1" x14ac:dyDescent="0.25">
      <c r="A14" s="6"/>
      <c r="B14" s="3" t="s">
        <v>98</v>
      </c>
      <c r="C14" s="17" t="s">
        <v>33</v>
      </c>
      <c r="D14" s="17" t="s">
        <v>33</v>
      </c>
      <c r="E14" s="17" t="s">
        <v>33</v>
      </c>
      <c r="F14" s="17">
        <v>37</v>
      </c>
      <c r="G14" s="17">
        <v>27</v>
      </c>
      <c r="H14" s="24">
        <v>13</v>
      </c>
      <c r="I14" s="24">
        <v>21</v>
      </c>
    </row>
    <row r="15" spans="1:10" ht="21.75" customHeight="1" x14ac:dyDescent="0.25">
      <c r="A15" s="6" t="s">
        <v>8</v>
      </c>
      <c r="B15" s="5" t="s">
        <v>37</v>
      </c>
      <c r="C15" s="15">
        <v>39691622</v>
      </c>
      <c r="D15" s="15">
        <v>42973052</v>
      </c>
      <c r="E15" s="15">
        <v>45971748</v>
      </c>
      <c r="F15" s="15">
        <v>49342375</v>
      </c>
      <c r="G15" s="15">
        <v>56438313</v>
      </c>
      <c r="H15" s="15">
        <v>67593498</v>
      </c>
      <c r="I15" s="15">
        <v>77932525</v>
      </c>
      <c r="J15" s="12"/>
    </row>
    <row r="16" spans="1:10" ht="45" x14ac:dyDescent="0.25">
      <c r="A16" s="6"/>
      <c r="B16" s="4" t="s">
        <v>81</v>
      </c>
      <c r="C16" s="15">
        <v>33149480</v>
      </c>
      <c r="D16" s="15">
        <v>35620718</v>
      </c>
      <c r="E16" s="15">
        <v>37611226</v>
      </c>
      <c r="F16" s="15">
        <v>39728255</v>
      </c>
      <c r="G16" s="15">
        <v>45403671</v>
      </c>
      <c r="H16" s="15">
        <v>54858310</v>
      </c>
      <c r="I16" s="29">
        <v>63012559</v>
      </c>
    </row>
    <row r="17" spans="1:10" x14ac:dyDescent="0.25">
      <c r="A17" s="6"/>
      <c r="B17" s="3" t="s">
        <v>67</v>
      </c>
      <c r="C17" s="31"/>
      <c r="D17" s="32"/>
      <c r="E17" s="32"/>
      <c r="F17" s="32"/>
      <c r="G17" s="32"/>
      <c r="H17" s="32"/>
      <c r="I17" s="33"/>
    </row>
    <row r="18" spans="1:10" ht="39" customHeight="1" x14ac:dyDescent="0.25">
      <c r="A18" s="6"/>
      <c r="B18" s="3" t="s">
        <v>92</v>
      </c>
      <c r="C18" s="17">
        <f t="shared" ref="C18:F18" si="1">C16-C19</f>
        <v>32992078</v>
      </c>
      <c r="D18" s="17">
        <f t="shared" si="1"/>
        <v>35452508</v>
      </c>
      <c r="E18" s="17">
        <f t="shared" si="1"/>
        <v>37433539</v>
      </c>
      <c r="F18" s="17">
        <f t="shared" si="1"/>
        <v>39525277</v>
      </c>
      <c r="G18" s="17">
        <v>45171940</v>
      </c>
      <c r="H18" s="17">
        <v>54581595</v>
      </c>
      <c r="I18" s="17">
        <v>62687711</v>
      </c>
    </row>
    <row r="19" spans="1:10" ht="30" x14ac:dyDescent="0.25">
      <c r="A19" s="6"/>
      <c r="B19" s="3" t="s">
        <v>93</v>
      </c>
      <c r="C19" s="17">
        <v>157402</v>
      </c>
      <c r="D19" s="17">
        <v>168210</v>
      </c>
      <c r="E19" s="17">
        <v>177687</v>
      </c>
      <c r="F19" s="17">
        <v>202978</v>
      </c>
      <c r="G19" s="17">
        <v>231318</v>
      </c>
      <c r="H19" s="17">
        <v>275981</v>
      </c>
      <c r="I19" s="17">
        <v>324085</v>
      </c>
    </row>
    <row r="20" spans="1:10" ht="75" x14ac:dyDescent="0.25">
      <c r="A20" s="6"/>
      <c r="B20" s="3" t="s">
        <v>94</v>
      </c>
      <c r="C20" s="17" t="s">
        <v>33</v>
      </c>
      <c r="D20" s="17" t="s">
        <v>33</v>
      </c>
      <c r="E20" s="17" t="s">
        <v>33</v>
      </c>
      <c r="F20" s="17" t="s">
        <v>33</v>
      </c>
      <c r="G20" s="17">
        <v>413</v>
      </c>
      <c r="H20" s="24">
        <v>734</v>
      </c>
      <c r="I20" s="24">
        <v>763</v>
      </c>
    </row>
    <row r="21" spans="1:10" ht="48" customHeight="1" x14ac:dyDescent="0.25">
      <c r="A21" s="6"/>
      <c r="B21" s="4" t="s">
        <v>78</v>
      </c>
      <c r="C21" s="20">
        <f>C22+C19</f>
        <v>6699544</v>
      </c>
      <c r="D21" s="20">
        <f>D22+D19</f>
        <v>7520544</v>
      </c>
      <c r="E21" s="20">
        <f>E22+E19</f>
        <v>8538209</v>
      </c>
      <c r="F21" s="20">
        <v>9814559</v>
      </c>
      <c r="G21" s="20">
        <v>11261186</v>
      </c>
      <c r="H21" s="15">
        <v>13006291</v>
      </c>
      <c r="I21" s="15">
        <v>15237459</v>
      </c>
      <c r="J21" s="12"/>
    </row>
    <row r="22" spans="1:10" ht="63.75" customHeight="1" x14ac:dyDescent="0.25">
      <c r="A22" s="6"/>
      <c r="B22" s="3" t="s">
        <v>77</v>
      </c>
      <c r="C22" s="17">
        <v>6542142</v>
      </c>
      <c r="D22" s="17">
        <v>7352334</v>
      </c>
      <c r="E22" s="17">
        <v>8360522</v>
      </c>
      <c r="F22" s="17">
        <v>9610986</v>
      </c>
      <c r="G22" s="17">
        <v>11029088</v>
      </c>
      <c r="H22" s="17">
        <v>12729793</v>
      </c>
      <c r="I22" s="17">
        <v>14912624</v>
      </c>
    </row>
    <row r="23" spans="1:10" ht="90" x14ac:dyDescent="0.25">
      <c r="A23" s="6"/>
      <c r="B23" s="4" t="s">
        <v>79</v>
      </c>
      <c r="C23" s="20" t="s">
        <v>33</v>
      </c>
      <c r="D23" s="20" t="s">
        <v>33</v>
      </c>
      <c r="E23" s="20" t="s">
        <v>33</v>
      </c>
      <c r="F23" s="20">
        <v>2539</v>
      </c>
      <c r="G23" s="20">
        <v>5187</v>
      </c>
      <c r="H23" s="15">
        <v>5612</v>
      </c>
      <c r="I23" s="15">
        <v>7355</v>
      </c>
    </row>
    <row r="24" spans="1:10" ht="120" x14ac:dyDescent="0.25">
      <c r="A24" s="6"/>
      <c r="B24" s="3" t="s">
        <v>84</v>
      </c>
      <c r="C24" s="17" t="s">
        <v>33</v>
      </c>
      <c r="D24" s="17" t="s">
        <v>33</v>
      </c>
      <c r="E24" s="17" t="s">
        <v>33</v>
      </c>
      <c r="F24" s="17">
        <v>1549</v>
      </c>
      <c r="G24" s="17">
        <v>4275</v>
      </c>
      <c r="H24" s="17">
        <v>4588</v>
      </c>
      <c r="I24" s="17">
        <v>6339</v>
      </c>
    </row>
    <row r="25" spans="1:10" ht="35.25" customHeight="1" x14ac:dyDescent="0.25">
      <c r="A25" s="6" t="s">
        <v>48</v>
      </c>
      <c r="B25" s="11" t="s">
        <v>50</v>
      </c>
      <c r="C25" s="37"/>
      <c r="D25" s="38"/>
      <c r="E25" s="38"/>
      <c r="F25" s="38"/>
      <c r="G25" s="38"/>
      <c r="H25" s="39"/>
      <c r="I25" s="17"/>
    </row>
    <row r="26" spans="1:10" ht="22.5" customHeight="1" x14ac:dyDescent="0.25">
      <c r="A26" s="6"/>
      <c r="B26" s="3" t="s">
        <v>74</v>
      </c>
      <c r="C26" s="15" t="s">
        <v>33</v>
      </c>
      <c r="D26" s="15" t="s">
        <v>33</v>
      </c>
      <c r="E26" s="15" t="s">
        <v>33</v>
      </c>
      <c r="F26" s="17">
        <v>2539</v>
      </c>
      <c r="G26" s="17">
        <v>5175</v>
      </c>
      <c r="H26" s="17">
        <v>5612</v>
      </c>
      <c r="I26" s="17">
        <v>7324</v>
      </c>
    </row>
    <row r="27" spans="1:10" ht="21" customHeight="1" x14ac:dyDescent="0.25">
      <c r="A27" s="6"/>
      <c r="B27" s="3" t="s">
        <v>38</v>
      </c>
      <c r="C27" s="17">
        <v>7894182</v>
      </c>
      <c r="D27" s="17">
        <v>8153437</v>
      </c>
      <c r="E27" s="17">
        <v>8305169</v>
      </c>
      <c r="F27" s="17">
        <v>8447616</v>
      </c>
      <c r="G27" s="17">
        <v>8956948</v>
      </c>
      <c r="H27" s="17">
        <v>9881967</v>
      </c>
      <c r="I27" s="17">
        <v>10514551</v>
      </c>
    </row>
    <row r="28" spans="1:10" ht="21" customHeight="1" x14ac:dyDescent="0.25">
      <c r="A28" s="6"/>
      <c r="B28" s="3" t="s">
        <v>44</v>
      </c>
      <c r="C28" s="17">
        <v>16270864</v>
      </c>
      <c r="D28" s="17">
        <v>17808169</v>
      </c>
      <c r="E28" s="17">
        <v>18993386</v>
      </c>
      <c r="F28" s="17">
        <v>20135028</v>
      </c>
      <c r="G28" s="17">
        <v>24083053</v>
      </c>
      <c r="H28" s="17">
        <v>30896891</v>
      </c>
      <c r="I28" s="17">
        <v>36417354</v>
      </c>
    </row>
    <row r="29" spans="1:10" ht="21" customHeight="1" x14ac:dyDescent="0.25">
      <c r="A29" s="6"/>
      <c r="B29" s="3" t="s">
        <v>39</v>
      </c>
      <c r="C29" s="17">
        <v>15393523</v>
      </c>
      <c r="D29" s="17">
        <v>16867058</v>
      </c>
      <c r="E29" s="17">
        <v>18518425</v>
      </c>
      <c r="F29" s="17">
        <v>20591602</v>
      </c>
      <c r="G29" s="17">
        <v>23168031</v>
      </c>
      <c r="H29" s="17">
        <v>25054480</v>
      </c>
      <c r="I29" s="17">
        <v>29055672</v>
      </c>
    </row>
    <row r="30" spans="1:10" ht="21" customHeight="1" x14ac:dyDescent="0.25">
      <c r="A30" s="6"/>
      <c r="B30" s="3" t="s">
        <v>40</v>
      </c>
      <c r="C30" s="17">
        <v>11638</v>
      </c>
      <c r="D30" s="17">
        <v>14441</v>
      </c>
      <c r="E30" s="17">
        <v>26507</v>
      </c>
      <c r="F30" s="17">
        <v>22160</v>
      </c>
      <c r="G30" s="17">
        <v>40454</v>
      </c>
      <c r="H30" s="17">
        <v>32389</v>
      </c>
      <c r="I30" s="17">
        <v>48361</v>
      </c>
    </row>
    <row r="31" spans="1:10" ht="21" customHeight="1" x14ac:dyDescent="0.25">
      <c r="A31" s="6"/>
      <c r="B31" s="22" t="s">
        <v>103</v>
      </c>
      <c r="C31" s="17" t="s">
        <v>33</v>
      </c>
      <c r="D31" s="17" t="s">
        <v>33</v>
      </c>
      <c r="E31" s="17" t="s">
        <v>33</v>
      </c>
      <c r="F31" s="17" t="s">
        <v>33</v>
      </c>
      <c r="G31" s="17" t="s">
        <v>33</v>
      </c>
      <c r="H31" s="17">
        <v>1502349</v>
      </c>
      <c r="I31" s="17">
        <v>1624438</v>
      </c>
    </row>
    <row r="32" spans="1:10" ht="21" customHeight="1" x14ac:dyDescent="0.25">
      <c r="A32" s="6"/>
      <c r="B32" s="3" t="s">
        <v>41</v>
      </c>
      <c r="C32" s="17">
        <v>113042</v>
      </c>
      <c r="D32" s="17">
        <v>121313</v>
      </c>
      <c r="E32" s="17">
        <v>121019</v>
      </c>
      <c r="F32" s="17">
        <v>136300</v>
      </c>
      <c r="G32" s="17">
        <v>177822</v>
      </c>
      <c r="H32" s="17">
        <v>213019</v>
      </c>
      <c r="I32" s="17">
        <v>257275</v>
      </c>
    </row>
    <row r="33" spans="1:9" ht="21" customHeight="1" x14ac:dyDescent="0.25">
      <c r="A33" s="6"/>
      <c r="B33" s="3" t="s">
        <v>42</v>
      </c>
      <c r="C33" s="17">
        <v>6178</v>
      </c>
      <c r="D33" s="17">
        <v>5214</v>
      </c>
      <c r="E33" s="17">
        <v>4474</v>
      </c>
      <c r="F33" s="17">
        <v>5956</v>
      </c>
      <c r="G33" s="17">
        <v>4850</v>
      </c>
      <c r="H33" s="17">
        <v>4710</v>
      </c>
      <c r="I33" s="17">
        <v>5283</v>
      </c>
    </row>
    <row r="34" spans="1:9" ht="32.25" customHeight="1" x14ac:dyDescent="0.25">
      <c r="A34" s="6"/>
      <c r="B34" s="3" t="s">
        <v>43</v>
      </c>
      <c r="C34" s="17">
        <v>2195</v>
      </c>
      <c r="D34" s="17">
        <v>3420</v>
      </c>
      <c r="E34" s="17">
        <v>2768</v>
      </c>
      <c r="F34" s="17">
        <v>1174</v>
      </c>
      <c r="G34" s="17">
        <v>1980</v>
      </c>
      <c r="H34" s="17">
        <v>2081</v>
      </c>
      <c r="I34" s="17">
        <v>2267</v>
      </c>
    </row>
    <row r="35" spans="1:9" ht="63" customHeight="1" x14ac:dyDescent="0.25">
      <c r="A35" s="6" t="s">
        <v>49</v>
      </c>
      <c r="B35" s="11" t="s">
        <v>82</v>
      </c>
      <c r="C35" s="37"/>
      <c r="D35" s="38"/>
      <c r="E35" s="38"/>
      <c r="F35" s="38"/>
      <c r="G35" s="38"/>
      <c r="H35" s="38"/>
      <c r="I35" s="39"/>
    </row>
    <row r="36" spans="1:9" ht="75.75" customHeight="1" x14ac:dyDescent="0.25">
      <c r="A36" s="6"/>
      <c r="B36" s="3" t="s">
        <v>95</v>
      </c>
      <c r="C36" s="15" t="s">
        <v>33</v>
      </c>
      <c r="D36" s="15" t="s">
        <v>33</v>
      </c>
      <c r="E36" s="15" t="s">
        <v>33</v>
      </c>
      <c r="F36" s="7" t="s">
        <v>33</v>
      </c>
      <c r="G36" s="17">
        <v>413</v>
      </c>
      <c r="H36" s="24">
        <v>734</v>
      </c>
      <c r="I36" s="24">
        <v>763</v>
      </c>
    </row>
    <row r="37" spans="1:9" ht="21.75" customHeight="1" x14ac:dyDescent="0.25">
      <c r="A37" s="6"/>
      <c r="B37" s="3" t="s">
        <v>38</v>
      </c>
      <c r="C37" s="17">
        <v>7894182</v>
      </c>
      <c r="D37" s="17">
        <v>8153437</v>
      </c>
      <c r="E37" s="17">
        <v>8305169</v>
      </c>
      <c r="F37" s="17">
        <v>8447616</v>
      </c>
      <c r="G37" s="17">
        <v>8956948</v>
      </c>
      <c r="H37" s="17">
        <v>9881967</v>
      </c>
      <c r="I37" s="17">
        <v>10514551</v>
      </c>
    </row>
    <row r="38" spans="1:9" ht="21.75" customHeight="1" x14ac:dyDescent="0.25">
      <c r="A38" s="6"/>
      <c r="B38" s="3" t="s">
        <v>44</v>
      </c>
      <c r="C38" s="17">
        <v>16270864</v>
      </c>
      <c r="D38" s="17">
        <v>17808169</v>
      </c>
      <c r="E38" s="17">
        <v>18993386</v>
      </c>
      <c r="F38" s="17">
        <v>20135028</v>
      </c>
      <c r="G38" s="17">
        <v>24083053</v>
      </c>
      <c r="H38" s="17">
        <v>30896891</v>
      </c>
      <c r="I38" s="17">
        <v>36417354</v>
      </c>
    </row>
    <row r="39" spans="1:9" ht="21.75" customHeight="1" x14ac:dyDescent="0.25">
      <c r="A39" s="6"/>
      <c r="B39" s="3" t="s">
        <v>39</v>
      </c>
      <c r="C39" s="17">
        <v>8851621</v>
      </c>
      <c r="D39" s="17">
        <v>9515200</v>
      </c>
      <c r="E39" s="17">
        <v>10158402</v>
      </c>
      <c r="F39" s="17">
        <v>10980185</v>
      </c>
      <c r="G39" s="17">
        <v>12138674</v>
      </c>
      <c r="H39" s="17">
        <v>13794082</v>
      </c>
      <c r="I39" s="17">
        <v>15729493</v>
      </c>
    </row>
    <row r="40" spans="1:9" ht="21.75" customHeight="1" x14ac:dyDescent="0.25">
      <c r="A40" s="6"/>
      <c r="B40" s="3" t="s">
        <v>40</v>
      </c>
      <c r="C40" s="17">
        <v>11638</v>
      </c>
      <c r="D40" s="17">
        <v>14441</v>
      </c>
      <c r="E40" s="17">
        <v>26507</v>
      </c>
      <c r="F40" s="17">
        <v>22160</v>
      </c>
      <c r="G40" s="17">
        <v>40454</v>
      </c>
      <c r="H40" s="17">
        <v>32389</v>
      </c>
      <c r="I40" s="17">
        <v>48361</v>
      </c>
    </row>
    <row r="41" spans="1:9" ht="21.75" customHeight="1" x14ac:dyDescent="0.25">
      <c r="A41" s="6"/>
      <c r="B41" s="3" t="s">
        <v>103</v>
      </c>
      <c r="C41" s="17" t="s">
        <v>33</v>
      </c>
      <c r="D41" s="17" t="s">
        <v>33</v>
      </c>
      <c r="E41" s="17" t="s">
        <v>33</v>
      </c>
      <c r="F41" s="17" t="s">
        <v>33</v>
      </c>
      <c r="G41" s="17" t="s">
        <v>33</v>
      </c>
      <c r="H41" s="17">
        <v>32873</v>
      </c>
      <c r="I41" s="17">
        <v>37989</v>
      </c>
    </row>
    <row r="42" spans="1:9" ht="21.75" customHeight="1" x14ac:dyDescent="0.25">
      <c r="A42" s="6"/>
      <c r="B42" s="3" t="s">
        <v>41</v>
      </c>
      <c r="C42" s="17">
        <v>113042</v>
      </c>
      <c r="D42" s="17">
        <v>121313</v>
      </c>
      <c r="E42" s="17">
        <v>121019</v>
      </c>
      <c r="F42" s="17">
        <v>136300</v>
      </c>
      <c r="G42" s="17">
        <v>177822</v>
      </c>
      <c r="H42" s="17">
        <v>213019</v>
      </c>
      <c r="I42" s="17">
        <v>257275</v>
      </c>
    </row>
    <row r="43" spans="1:9" ht="21.75" customHeight="1" x14ac:dyDescent="0.25">
      <c r="A43" s="6"/>
      <c r="B43" s="3" t="s">
        <v>42</v>
      </c>
      <c r="C43" s="17">
        <v>6178</v>
      </c>
      <c r="D43" s="17">
        <v>5214</v>
      </c>
      <c r="E43" s="17">
        <v>4474</v>
      </c>
      <c r="F43" s="17">
        <v>5956</v>
      </c>
      <c r="G43" s="17">
        <v>4850</v>
      </c>
      <c r="H43" s="17">
        <v>4710</v>
      </c>
      <c r="I43" s="17">
        <v>5283</v>
      </c>
    </row>
    <row r="44" spans="1:9" ht="30" x14ac:dyDescent="0.25">
      <c r="A44" s="6"/>
      <c r="B44" s="3" t="s">
        <v>43</v>
      </c>
      <c r="C44" s="17">
        <v>1955</v>
      </c>
      <c r="D44" s="17">
        <v>2944</v>
      </c>
      <c r="E44" s="17">
        <v>2269</v>
      </c>
      <c r="F44" s="17">
        <v>1010</v>
      </c>
      <c r="G44" s="17">
        <v>1457</v>
      </c>
      <c r="H44" s="17">
        <v>1645</v>
      </c>
      <c r="I44" s="17">
        <v>1490</v>
      </c>
    </row>
    <row r="45" spans="1:9" ht="80.25" customHeight="1" x14ac:dyDescent="0.25">
      <c r="A45" s="6" t="s">
        <v>51</v>
      </c>
      <c r="B45" s="11" t="s">
        <v>45</v>
      </c>
      <c r="C45" s="37"/>
      <c r="D45" s="38"/>
      <c r="E45" s="38"/>
      <c r="F45" s="38"/>
      <c r="G45" s="38"/>
      <c r="H45" s="38"/>
      <c r="I45" s="39"/>
    </row>
    <row r="46" spans="1:9" ht="19.5" customHeight="1" x14ac:dyDescent="0.25">
      <c r="A46" s="6"/>
      <c r="B46" s="3" t="s">
        <v>39</v>
      </c>
      <c r="C46" s="17">
        <v>6541902</v>
      </c>
      <c r="D46" s="17">
        <v>7351858</v>
      </c>
      <c r="E46" s="17">
        <v>8360023</v>
      </c>
      <c r="F46" s="17">
        <v>9610827</v>
      </c>
      <c r="G46" s="17">
        <v>11028577</v>
      </c>
      <c r="H46" s="17">
        <v>11260004</v>
      </c>
      <c r="I46" s="17">
        <v>13325596</v>
      </c>
    </row>
    <row r="47" spans="1:9" ht="19.5" customHeight="1" x14ac:dyDescent="0.25">
      <c r="A47" s="6"/>
      <c r="B47" s="3" t="s">
        <v>103</v>
      </c>
      <c r="C47" s="17" t="s">
        <v>33</v>
      </c>
      <c r="D47" s="17" t="s">
        <v>33</v>
      </c>
      <c r="E47" s="17" t="s">
        <v>33</v>
      </c>
      <c r="F47" s="17" t="s">
        <v>33</v>
      </c>
      <c r="G47" s="17" t="s">
        <v>33</v>
      </c>
      <c r="H47" s="17">
        <v>1469353</v>
      </c>
      <c r="I47" s="17">
        <v>1586282</v>
      </c>
    </row>
    <row r="48" spans="1:9" ht="30" x14ac:dyDescent="0.25">
      <c r="A48" s="6"/>
      <c r="B48" s="3" t="s">
        <v>43</v>
      </c>
      <c r="C48" s="17">
        <v>240</v>
      </c>
      <c r="D48" s="17">
        <v>476</v>
      </c>
      <c r="E48" s="17">
        <v>499</v>
      </c>
      <c r="F48" s="17">
        <v>159</v>
      </c>
      <c r="G48" s="17">
        <v>511</v>
      </c>
      <c r="H48" s="24">
        <v>436</v>
      </c>
      <c r="I48" s="24">
        <v>746</v>
      </c>
    </row>
    <row r="49" spans="1:9" ht="105" x14ac:dyDescent="0.25">
      <c r="A49" s="6" t="s">
        <v>76</v>
      </c>
      <c r="B49" s="11" t="s">
        <v>96</v>
      </c>
      <c r="C49" s="37"/>
      <c r="D49" s="38"/>
      <c r="E49" s="38"/>
      <c r="F49" s="38"/>
      <c r="G49" s="38"/>
      <c r="H49" s="38"/>
      <c r="I49" s="39"/>
    </row>
    <row r="50" spans="1:9" x14ac:dyDescent="0.25">
      <c r="A50" s="6"/>
      <c r="B50" s="3" t="s">
        <v>74</v>
      </c>
      <c r="C50" s="15" t="s">
        <v>33</v>
      </c>
      <c r="D50" s="15" t="s">
        <v>33</v>
      </c>
      <c r="E50" s="15" t="s">
        <v>33</v>
      </c>
      <c r="F50" s="17">
        <v>1549</v>
      </c>
      <c r="G50" s="17">
        <v>4263</v>
      </c>
      <c r="H50" s="17">
        <v>4588</v>
      </c>
      <c r="I50" s="17">
        <v>6335</v>
      </c>
    </row>
    <row r="51" spans="1:9" ht="30" x14ac:dyDescent="0.25">
      <c r="A51" s="6"/>
      <c r="B51" s="3" t="s">
        <v>43</v>
      </c>
      <c r="C51" s="15" t="s">
        <v>33</v>
      </c>
      <c r="D51" s="15" t="s">
        <v>33</v>
      </c>
      <c r="E51" s="15" t="s">
        <v>33</v>
      </c>
      <c r="F51" s="17">
        <v>0</v>
      </c>
      <c r="G51" s="17">
        <v>12</v>
      </c>
      <c r="H51" s="25">
        <v>0</v>
      </c>
      <c r="I51" s="25">
        <v>4</v>
      </c>
    </row>
    <row r="52" spans="1:9" ht="21.75" customHeight="1" x14ac:dyDescent="0.25">
      <c r="A52" s="6" t="s">
        <v>14</v>
      </c>
      <c r="B52" s="5" t="s">
        <v>9</v>
      </c>
      <c r="C52" s="34"/>
      <c r="D52" s="35"/>
      <c r="E52" s="35"/>
      <c r="F52" s="35"/>
      <c r="G52" s="35"/>
      <c r="H52" s="35"/>
      <c r="I52" s="36"/>
    </row>
    <row r="53" spans="1:9" ht="30" x14ac:dyDescent="0.25">
      <c r="A53" s="6" t="s">
        <v>52</v>
      </c>
      <c r="B53" s="2" t="s">
        <v>10</v>
      </c>
      <c r="C53" s="31"/>
      <c r="D53" s="32"/>
      <c r="E53" s="32"/>
      <c r="F53" s="32"/>
      <c r="G53" s="32"/>
      <c r="H53" s="32"/>
      <c r="I53" s="33"/>
    </row>
    <row r="54" spans="1:9" x14ac:dyDescent="0.25">
      <c r="A54" s="6"/>
      <c r="B54" s="2" t="s">
        <v>12</v>
      </c>
      <c r="C54" s="15">
        <v>292630</v>
      </c>
      <c r="D54" s="15">
        <v>296514</v>
      </c>
      <c r="E54" s="15">
        <v>300518</v>
      </c>
      <c r="F54" s="15">
        <v>308490</v>
      </c>
      <c r="G54" s="15">
        <v>323639</v>
      </c>
      <c r="H54" s="15">
        <v>316185</v>
      </c>
      <c r="I54" s="15">
        <v>339083</v>
      </c>
    </row>
    <row r="55" spans="1:9" x14ac:dyDescent="0.25">
      <c r="A55" s="6"/>
      <c r="B55" s="2" t="s">
        <v>13</v>
      </c>
      <c r="C55" s="15">
        <v>1381197</v>
      </c>
      <c r="D55" s="15">
        <v>1434525</v>
      </c>
      <c r="E55" s="15">
        <v>1542033</v>
      </c>
      <c r="F55" s="15">
        <v>1644785</v>
      </c>
      <c r="G55" s="15">
        <v>1817138</v>
      </c>
      <c r="H55" s="15">
        <v>1991913</v>
      </c>
      <c r="I55" s="15">
        <v>2127035</v>
      </c>
    </row>
    <row r="56" spans="1:9" x14ac:dyDescent="0.25">
      <c r="A56" s="6" t="s">
        <v>53</v>
      </c>
      <c r="B56" s="2" t="s">
        <v>15</v>
      </c>
      <c r="C56" s="31"/>
      <c r="D56" s="32"/>
      <c r="E56" s="32"/>
      <c r="F56" s="32"/>
      <c r="G56" s="32"/>
      <c r="H56" s="32"/>
      <c r="I56" s="33"/>
    </row>
    <row r="57" spans="1:9" x14ac:dyDescent="0.25">
      <c r="A57" s="6"/>
      <c r="B57" s="2" t="s">
        <v>12</v>
      </c>
      <c r="C57" s="15">
        <v>1512</v>
      </c>
      <c r="D57" s="15">
        <v>1536</v>
      </c>
      <c r="E57" s="15">
        <v>1806</v>
      </c>
      <c r="F57" s="15">
        <v>1574</v>
      </c>
      <c r="G57" s="15">
        <v>1550</v>
      </c>
      <c r="H57" s="15">
        <v>1381</v>
      </c>
      <c r="I57" s="15">
        <v>1539</v>
      </c>
    </row>
    <row r="58" spans="1:9" x14ac:dyDescent="0.25">
      <c r="A58" s="6"/>
      <c r="B58" s="2" t="s">
        <v>13</v>
      </c>
      <c r="C58" s="15">
        <v>11876</v>
      </c>
      <c r="D58" s="15">
        <v>11631</v>
      </c>
      <c r="E58" s="15">
        <v>15189</v>
      </c>
      <c r="F58" s="15">
        <v>11532</v>
      </c>
      <c r="G58" s="15">
        <v>11259</v>
      </c>
      <c r="H58" s="15">
        <v>11757</v>
      </c>
      <c r="I58" s="15">
        <v>13904</v>
      </c>
    </row>
    <row r="59" spans="1:9" ht="75" x14ac:dyDescent="0.25">
      <c r="A59" s="6" t="s">
        <v>54</v>
      </c>
      <c r="B59" s="2" t="s">
        <v>17</v>
      </c>
      <c r="C59" s="15">
        <f>C62+C65+C68</f>
        <v>972</v>
      </c>
      <c r="D59" s="15">
        <f>D62+D65+D68</f>
        <v>1062</v>
      </c>
      <c r="E59" s="15">
        <v>1481</v>
      </c>
      <c r="F59" s="15">
        <v>1467</v>
      </c>
      <c r="G59" s="15">
        <v>1677</v>
      </c>
      <c r="H59" s="15">
        <v>2108</v>
      </c>
      <c r="I59" s="15">
        <v>3049</v>
      </c>
    </row>
    <row r="60" spans="1:9" ht="180" x14ac:dyDescent="0.25">
      <c r="A60" s="6" t="s">
        <v>61</v>
      </c>
      <c r="B60" s="2" t="s">
        <v>16</v>
      </c>
      <c r="C60" s="31"/>
      <c r="D60" s="32"/>
      <c r="E60" s="32"/>
      <c r="F60" s="32"/>
      <c r="G60" s="32"/>
      <c r="H60" s="32"/>
      <c r="I60" s="33"/>
    </row>
    <row r="61" spans="1:9" x14ac:dyDescent="0.25">
      <c r="A61" s="6"/>
      <c r="B61" s="2" t="s">
        <v>12</v>
      </c>
      <c r="C61" s="15">
        <v>365</v>
      </c>
      <c r="D61" s="15">
        <v>355</v>
      </c>
      <c r="E61" s="15">
        <v>443</v>
      </c>
      <c r="F61" s="15">
        <v>455</v>
      </c>
      <c r="G61" s="15">
        <v>543</v>
      </c>
      <c r="H61" s="6">
        <v>761</v>
      </c>
      <c r="I61" s="6">
        <v>1637</v>
      </c>
    </row>
    <row r="62" spans="1:9" x14ac:dyDescent="0.25">
      <c r="A62" s="6"/>
      <c r="B62" s="2" t="s">
        <v>13</v>
      </c>
      <c r="C62" s="15">
        <v>541</v>
      </c>
      <c r="D62" s="15">
        <v>509</v>
      </c>
      <c r="E62" s="15">
        <v>743</v>
      </c>
      <c r="F62" s="15">
        <v>726</v>
      </c>
      <c r="G62" s="15">
        <v>854</v>
      </c>
      <c r="H62" s="15">
        <v>1174</v>
      </c>
      <c r="I62" s="15">
        <v>1796</v>
      </c>
    </row>
    <row r="63" spans="1:9" ht="75" x14ac:dyDescent="0.25">
      <c r="A63" s="6" t="s">
        <v>62</v>
      </c>
      <c r="B63" s="2" t="s">
        <v>18</v>
      </c>
      <c r="C63" s="31"/>
      <c r="D63" s="32"/>
      <c r="E63" s="32"/>
      <c r="F63" s="32"/>
      <c r="G63" s="32"/>
      <c r="H63" s="32"/>
      <c r="I63" s="33"/>
    </row>
    <row r="64" spans="1:9" x14ac:dyDescent="0.25">
      <c r="A64" s="6"/>
      <c r="B64" s="2" t="s">
        <v>12</v>
      </c>
      <c r="C64" s="15">
        <v>281</v>
      </c>
      <c r="D64" s="15">
        <v>319</v>
      </c>
      <c r="E64" s="15">
        <v>363</v>
      </c>
      <c r="F64" s="15">
        <v>390</v>
      </c>
      <c r="G64" s="15">
        <v>399</v>
      </c>
      <c r="H64" s="6">
        <v>435</v>
      </c>
      <c r="I64" s="6">
        <v>549</v>
      </c>
    </row>
    <row r="65" spans="1:9" x14ac:dyDescent="0.25">
      <c r="A65" s="6"/>
      <c r="B65" s="2" t="s">
        <v>13</v>
      </c>
      <c r="C65" s="15">
        <v>392</v>
      </c>
      <c r="D65" s="15">
        <v>522</v>
      </c>
      <c r="E65" s="15">
        <v>695</v>
      </c>
      <c r="F65" s="15">
        <v>700</v>
      </c>
      <c r="G65" s="15">
        <v>784</v>
      </c>
      <c r="H65" s="6">
        <v>883</v>
      </c>
      <c r="I65" s="6">
        <v>1171</v>
      </c>
    </row>
    <row r="66" spans="1:9" ht="57" customHeight="1" x14ac:dyDescent="0.25">
      <c r="A66" s="6" t="s">
        <v>63</v>
      </c>
      <c r="B66" s="2" t="s">
        <v>19</v>
      </c>
      <c r="C66" s="31"/>
      <c r="D66" s="32"/>
      <c r="E66" s="32"/>
      <c r="F66" s="32"/>
      <c r="G66" s="32"/>
      <c r="H66" s="32"/>
      <c r="I66" s="33"/>
    </row>
    <row r="67" spans="1:9" x14ac:dyDescent="0.25">
      <c r="A67" s="6"/>
      <c r="B67" s="2" t="s">
        <v>12</v>
      </c>
      <c r="C67" s="15">
        <v>125</v>
      </c>
      <c r="D67" s="15">
        <v>163</v>
      </c>
      <c r="E67" s="15">
        <v>184</v>
      </c>
      <c r="F67" s="15">
        <v>180</v>
      </c>
      <c r="G67" s="15">
        <v>195</v>
      </c>
      <c r="H67" s="6">
        <v>247</v>
      </c>
      <c r="I67" s="6">
        <v>358</v>
      </c>
    </row>
    <row r="68" spans="1:9" x14ac:dyDescent="0.25">
      <c r="A68" s="6"/>
      <c r="B68" s="2" t="s">
        <v>13</v>
      </c>
      <c r="C68" s="15">
        <v>39</v>
      </c>
      <c r="D68" s="15">
        <v>31</v>
      </c>
      <c r="E68" s="15">
        <v>43</v>
      </c>
      <c r="F68" s="15">
        <v>41</v>
      </c>
      <c r="G68" s="15">
        <v>39</v>
      </c>
      <c r="H68" s="6">
        <v>51</v>
      </c>
      <c r="I68" s="6">
        <v>79</v>
      </c>
    </row>
    <row r="69" spans="1:9" ht="90" x14ac:dyDescent="0.25">
      <c r="A69" s="28" t="s">
        <v>109</v>
      </c>
      <c r="B69" s="2" t="s">
        <v>110</v>
      </c>
      <c r="C69" s="31"/>
      <c r="D69" s="32"/>
      <c r="E69" s="32"/>
      <c r="F69" s="32"/>
      <c r="G69" s="32"/>
      <c r="H69" s="32"/>
      <c r="I69" s="33"/>
    </row>
    <row r="70" spans="1:9" x14ac:dyDescent="0.25">
      <c r="A70" s="6"/>
      <c r="B70" s="2" t="s">
        <v>12</v>
      </c>
      <c r="C70" s="15" t="s">
        <v>33</v>
      </c>
      <c r="D70" s="15" t="s">
        <v>33</v>
      </c>
      <c r="E70" s="15" t="s">
        <v>33</v>
      </c>
      <c r="F70" s="15" t="s">
        <v>33</v>
      </c>
      <c r="G70" s="15" t="s">
        <v>33</v>
      </c>
      <c r="H70" s="15" t="s">
        <v>33</v>
      </c>
      <c r="I70" s="6">
        <v>3</v>
      </c>
    </row>
    <row r="71" spans="1:9" x14ac:dyDescent="0.25">
      <c r="A71" s="6"/>
      <c r="B71" s="2" t="s">
        <v>13</v>
      </c>
      <c r="C71" s="15" t="s">
        <v>33</v>
      </c>
      <c r="D71" s="15" t="s">
        <v>33</v>
      </c>
      <c r="E71" s="15" t="s">
        <v>33</v>
      </c>
      <c r="F71" s="15" t="s">
        <v>33</v>
      </c>
      <c r="G71" s="15" t="s">
        <v>33</v>
      </c>
      <c r="H71" s="15" t="s">
        <v>33</v>
      </c>
      <c r="I71" s="6">
        <v>3</v>
      </c>
    </row>
    <row r="72" spans="1:9" ht="30" x14ac:dyDescent="0.25">
      <c r="A72" s="6" t="s">
        <v>55</v>
      </c>
      <c r="B72" s="2" t="s">
        <v>99</v>
      </c>
      <c r="C72" s="31"/>
      <c r="D72" s="32"/>
      <c r="E72" s="32"/>
      <c r="F72" s="32"/>
      <c r="G72" s="32"/>
      <c r="H72" s="32"/>
      <c r="I72" s="33"/>
    </row>
    <row r="73" spans="1:9" x14ac:dyDescent="0.25">
      <c r="A73" s="6"/>
      <c r="B73" s="2" t="s">
        <v>12</v>
      </c>
      <c r="C73" s="15">
        <v>38</v>
      </c>
      <c r="D73" s="15">
        <v>47</v>
      </c>
      <c r="E73" s="15">
        <v>51</v>
      </c>
      <c r="F73" s="15">
        <v>50</v>
      </c>
      <c r="G73" s="15">
        <v>73</v>
      </c>
      <c r="H73" s="6">
        <v>81</v>
      </c>
      <c r="I73" s="6">
        <v>66</v>
      </c>
    </row>
    <row r="74" spans="1:9" x14ac:dyDescent="0.25">
      <c r="A74" s="6"/>
      <c r="B74" s="2" t="s">
        <v>13</v>
      </c>
      <c r="C74" s="15">
        <v>129</v>
      </c>
      <c r="D74" s="15">
        <v>88</v>
      </c>
      <c r="E74" s="15">
        <v>78</v>
      </c>
      <c r="F74" s="15">
        <v>132</v>
      </c>
      <c r="G74" s="15">
        <v>218</v>
      </c>
      <c r="H74" s="6">
        <v>112</v>
      </c>
      <c r="I74" s="6">
        <v>91</v>
      </c>
    </row>
    <row r="75" spans="1:9" ht="75" x14ac:dyDescent="0.25">
      <c r="A75" s="6" t="s">
        <v>56</v>
      </c>
      <c r="B75" s="2" t="s">
        <v>22</v>
      </c>
      <c r="C75" s="31"/>
      <c r="D75" s="32"/>
      <c r="E75" s="32"/>
      <c r="F75" s="32"/>
      <c r="G75" s="32"/>
      <c r="H75" s="32"/>
      <c r="I75" s="33"/>
    </row>
    <row r="76" spans="1:9" x14ac:dyDescent="0.25">
      <c r="A76" s="6"/>
      <c r="B76" s="2" t="s">
        <v>12</v>
      </c>
      <c r="C76" s="15">
        <v>927</v>
      </c>
      <c r="D76" s="15">
        <v>810</v>
      </c>
      <c r="E76" s="15">
        <v>765</v>
      </c>
      <c r="F76" s="15">
        <v>737</v>
      </c>
      <c r="G76" s="15">
        <v>809</v>
      </c>
      <c r="H76" s="6">
        <v>949</v>
      </c>
      <c r="I76" s="15">
        <v>1269</v>
      </c>
    </row>
    <row r="77" spans="1:9" x14ac:dyDescent="0.25">
      <c r="A77" s="6"/>
      <c r="B77" s="2" t="s">
        <v>13</v>
      </c>
      <c r="C77" s="15">
        <v>2380</v>
      </c>
      <c r="D77" s="15">
        <v>2219</v>
      </c>
      <c r="E77" s="15">
        <v>2164</v>
      </c>
      <c r="F77" s="15">
        <v>2010</v>
      </c>
      <c r="G77" s="15">
        <v>2341</v>
      </c>
      <c r="H77" s="15">
        <v>2898</v>
      </c>
      <c r="I77" s="15">
        <v>3974</v>
      </c>
    </row>
    <row r="78" spans="1:9" ht="30" x14ac:dyDescent="0.25">
      <c r="A78" s="6" t="s">
        <v>57</v>
      </c>
      <c r="B78" s="2" t="s">
        <v>23</v>
      </c>
      <c r="C78" s="31"/>
      <c r="D78" s="32"/>
      <c r="E78" s="32"/>
      <c r="F78" s="32"/>
      <c r="G78" s="32"/>
      <c r="H78" s="32"/>
      <c r="I78" s="33"/>
    </row>
    <row r="79" spans="1:9" x14ac:dyDescent="0.25">
      <c r="A79" s="6"/>
      <c r="B79" s="2" t="s">
        <v>12</v>
      </c>
      <c r="C79" s="15">
        <v>20</v>
      </c>
      <c r="D79" s="15">
        <v>12</v>
      </c>
      <c r="E79" s="15">
        <v>19</v>
      </c>
      <c r="F79" s="15">
        <v>9</v>
      </c>
      <c r="G79" s="15">
        <v>6</v>
      </c>
      <c r="H79" s="6">
        <v>11</v>
      </c>
      <c r="I79" s="6">
        <v>20</v>
      </c>
    </row>
    <row r="80" spans="1:9" x14ac:dyDescent="0.25">
      <c r="A80" s="6"/>
      <c r="B80" s="2" t="s">
        <v>13</v>
      </c>
      <c r="C80" s="15">
        <v>25</v>
      </c>
      <c r="D80" s="15">
        <v>62</v>
      </c>
      <c r="E80" s="15">
        <v>33</v>
      </c>
      <c r="F80" s="15">
        <v>34</v>
      </c>
      <c r="G80" s="15">
        <v>48</v>
      </c>
      <c r="H80" s="6">
        <v>43</v>
      </c>
      <c r="I80" s="6">
        <v>102</v>
      </c>
    </row>
    <row r="81" spans="1:9" ht="30" x14ac:dyDescent="0.25">
      <c r="A81" s="6" t="s">
        <v>58</v>
      </c>
      <c r="B81" s="2" t="s">
        <v>24</v>
      </c>
      <c r="C81" s="31"/>
      <c r="D81" s="32"/>
      <c r="E81" s="32"/>
      <c r="F81" s="32"/>
      <c r="G81" s="32"/>
      <c r="H81" s="32"/>
      <c r="I81" s="33"/>
    </row>
    <row r="82" spans="1:9" x14ac:dyDescent="0.25">
      <c r="A82" s="6"/>
      <c r="B82" s="2" t="s">
        <v>12</v>
      </c>
      <c r="C82" s="15">
        <v>1829</v>
      </c>
      <c r="D82" s="15">
        <v>1057</v>
      </c>
      <c r="E82" s="15">
        <v>788</v>
      </c>
      <c r="F82" s="15">
        <v>614</v>
      </c>
      <c r="G82" s="15">
        <v>689</v>
      </c>
      <c r="H82" s="6">
        <v>959</v>
      </c>
      <c r="I82" s="15">
        <v>1722</v>
      </c>
    </row>
    <row r="83" spans="1:9" x14ac:dyDescent="0.25">
      <c r="A83" s="6"/>
      <c r="B83" s="2" t="s">
        <v>13</v>
      </c>
      <c r="C83" s="15">
        <v>1050</v>
      </c>
      <c r="D83" s="15">
        <v>593</v>
      </c>
      <c r="E83" s="15">
        <v>441</v>
      </c>
      <c r="F83" s="15">
        <v>329</v>
      </c>
      <c r="G83" s="15">
        <v>374</v>
      </c>
      <c r="H83" s="6">
        <v>529</v>
      </c>
      <c r="I83" s="6">
        <v>974</v>
      </c>
    </row>
    <row r="84" spans="1:9" ht="45" x14ac:dyDescent="0.25">
      <c r="A84" s="6" t="s">
        <v>59</v>
      </c>
      <c r="B84" s="2" t="s">
        <v>100</v>
      </c>
      <c r="C84" s="31"/>
      <c r="D84" s="32"/>
      <c r="E84" s="32"/>
      <c r="F84" s="32"/>
      <c r="G84" s="32"/>
      <c r="H84" s="32"/>
      <c r="I84" s="33"/>
    </row>
    <row r="85" spans="1:9" x14ac:dyDescent="0.25">
      <c r="A85" s="6"/>
      <c r="B85" s="2" t="s">
        <v>12</v>
      </c>
      <c r="C85" s="15">
        <v>51</v>
      </c>
      <c r="D85" s="15">
        <v>169</v>
      </c>
      <c r="E85" s="15">
        <v>255</v>
      </c>
      <c r="F85" s="15">
        <v>296</v>
      </c>
      <c r="G85" s="15">
        <v>392</v>
      </c>
      <c r="H85" s="6">
        <v>520</v>
      </c>
      <c r="I85" s="6">
        <v>695</v>
      </c>
    </row>
    <row r="86" spans="1:9" x14ac:dyDescent="0.25">
      <c r="A86" s="6"/>
      <c r="B86" s="2" t="s">
        <v>13</v>
      </c>
      <c r="C86" s="15">
        <v>101</v>
      </c>
      <c r="D86" s="15">
        <v>516</v>
      </c>
      <c r="E86" s="15">
        <v>787</v>
      </c>
      <c r="F86" s="15">
        <v>995</v>
      </c>
      <c r="G86" s="15">
        <v>1404</v>
      </c>
      <c r="H86" s="15">
        <v>1995</v>
      </c>
      <c r="I86" s="15">
        <v>2783</v>
      </c>
    </row>
    <row r="87" spans="1:9" ht="30" x14ac:dyDescent="0.25">
      <c r="A87" s="6" t="s">
        <v>60</v>
      </c>
      <c r="B87" s="2" t="s">
        <v>26</v>
      </c>
      <c r="C87" s="31"/>
      <c r="D87" s="32"/>
      <c r="E87" s="32"/>
      <c r="F87" s="32"/>
      <c r="G87" s="32"/>
      <c r="H87" s="32"/>
      <c r="I87" s="33"/>
    </row>
    <row r="88" spans="1:9" x14ac:dyDescent="0.25">
      <c r="A88" s="6"/>
      <c r="B88" s="2" t="s">
        <v>12</v>
      </c>
      <c r="C88" s="15">
        <v>465</v>
      </c>
      <c r="D88" s="15">
        <v>408</v>
      </c>
      <c r="E88" s="15">
        <v>358</v>
      </c>
      <c r="F88" s="15">
        <v>343</v>
      </c>
      <c r="G88" s="15">
        <v>316</v>
      </c>
      <c r="H88" s="6">
        <v>288</v>
      </c>
      <c r="I88" s="6">
        <v>367</v>
      </c>
    </row>
    <row r="89" spans="1:9" x14ac:dyDescent="0.25">
      <c r="A89" s="6"/>
      <c r="B89" s="2" t="s">
        <v>13</v>
      </c>
      <c r="C89" s="15">
        <v>1954</v>
      </c>
      <c r="D89" s="15">
        <v>1853</v>
      </c>
      <c r="E89" s="15">
        <v>1116</v>
      </c>
      <c r="F89" s="15">
        <v>967</v>
      </c>
      <c r="G89" s="15">
        <v>855</v>
      </c>
      <c r="H89" s="6">
        <v>880</v>
      </c>
      <c r="I89" s="6">
        <v>2313</v>
      </c>
    </row>
    <row r="90" spans="1:9" ht="45" x14ac:dyDescent="0.25">
      <c r="A90" s="28" t="s">
        <v>111</v>
      </c>
      <c r="B90" s="2" t="s">
        <v>112</v>
      </c>
      <c r="C90" s="31"/>
      <c r="D90" s="32"/>
      <c r="E90" s="32"/>
      <c r="F90" s="32"/>
      <c r="G90" s="32"/>
      <c r="H90" s="32"/>
      <c r="I90" s="33"/>
    </row>
    <row r="91" spans="1:9" x14ac:dyDescent="0.25">
      <c r="A91" s="6"/>
      <c r="B91" s="2" t="s">
        <v>12</v>
      </c>
      <c r="C91" s="15" t="s">
        <v>33</v>
      </c>
      <c r="D91" s="15" t="s">
        <v>33</v>
      </c>
      <c r="E91" s="15" t="s">
        <v>33</v>
      </c>
      <c r="F91" s="15" t="s">
        <v>33</v>
      </c>
      <c r="G91" s="15" t="s">
        <v>33</v>
      </c>
      <c r="H91" s="15" t="s">
        <v>33</v>
      </c>
      <c r="I91" s="15">
        <v>2181</v>
      </c>
    </row>
    <row r="92" spans="1:9" x14ac:dyDescent="0.25">
      <c r="A92" s="6"/>
      <c r="B92" s="2" t="s">
        <v>13</v>
      </c>
      <c r="C92" s="15" t="s">
        <v>33</v>
      </c>
      <c r="D92" s="15" t="s">
        <v>33</v>
      </c>
      <c r="E92" s="15" t="s">
        <v>33</v>
      </c>
      <c r="F92" s="15" t="s">
        <v>33</v>
      </c>
      <c r="G92" s="15" t="s">
        <v>33</v>
      </c>
      <c r="H92" s="15" t="s">
        <v>33</v>
      </c>
      <c r="I92" s="15">
        <v>41494</v>
      </c>
    </row>
    <row r="93" spans="1:9" ht="22.5" customHeight="1" x14ac:dyDescent="0.25">
      <c r="A93" s="6" t="s">
        <v>11</v>
      </c>
      <c r="B93" s="5" t="s">
        <v>27</v>
      </c>
      <c r="C93" s="34"/>
      <c r="D93" s="35"/>
      <c r="E93" s="35"/>
      <c r="F93" s="35"/>
      <c r="G93" s="35"/>
      <c r="H93" s="35"/>
      <c r="I93" s="36"/>
    </row>
    <row r="94" spans="1:9" ht="30" x14ac:dyDescent="0.25">
      <c r="A94" s="6" t="s">
        <v>64</v>
      </c>
      <c r="B94" s="2" t="s">
        <v>28</v>
      </c>
      <c r="C94" s="31"/>
      <c r="D94" s="32"/>
      <c r="E94" s="32"/>
      <c r="F94" s="32"/>
      <c r="G94" s="32"/>
      <c r="H94" s="32"/>
      <c r="I94" s="33"/>
    </row>
    <row r="95" spans="1:9" x14ac:dyDescent="0.25">
      <c r="A95" s="6"/>
      <c r="B95" s="2" t="s">
        <v>12</v>
      </c>
      <c r="C95" s="15">
        <v>396319</v>
      </c>
      <c r="D95" s="15">
        <v>398242</v>
      </c>
      <c r="E95" s="15">
        <v>401798</v>
      </c>
      <c r="F95" s="15">
        <v>409048</v>
      </c>
      <c r="G95" s="15">
        <v>424007</v>
      </c>
      <c r="H95" s="15">
        <v>447649</v>
      </c>
      <c r="I95" s="15">
        <v>483157</v>
      </c>
    </row>
    <row r="96" spans="1:9" x14ac:dyDescent="0.25">
      <c r="A96" s="6"/>
      <c r="B96" s="2" t="s">
        <v>13</v>
      </c>
      <c r="C96" s="15">
        <v>630492</v>
      </c>
      <c r="D96" s="15">
        <v>673125</v>
      </c>
      <c r="E96" s="15">
        <v>718243</v>
      </c>
      <c r="F96" s="15">
        <v>775215</v>
      </c>
      <c r="G96" s="15">
        <v>841673</v>
      </c>
      <c r="H96" s="15">
        <v>967013</v>
      </c>
      <c r="I96" s="15">
        <v>1141809</v>
      </c>
    </row>
    <row r="97" spans="1:10" x14ac:dyDescent="0.25">
      <c r="A97" s="6" t="s">
        <v>65</v>
      </c>
      <c r="B97" s="2" t="s">
        <v>97</v>
      </c>
      <c r="C97" s="31"/>
      <c r="D97" s="32"/>
      <c r="E97" s="32"/>
      <c r="F97" s="32"/>
      <c r="G97" s="32"/>
      <c r="H97" s="32"/>
      <c r="I97" s="33"/>
    </row>
    <row r="98" spans="1:10" x14ac:dyDescent="0.25">
      <c r="A98" s="6"/>
      <c r="B98" s="2" t="s">
        <v>12</v>
      </c>
      <c r="C98" s="15">
        <v>4107</v>
      </c>
      <c r="D98" s="15">
        <v>3609</v>
      </c>
      <c r="E98" s="15">
        <v>3295</v>
      </c>
      <c r="F98" s="15">
        <v>2881</v>
      </c>
      <c r="G98" s="15">
        <v>2546</v>
      </c>
      <c r="H98" s="15">
        <v>1808</v>
      </c>
      <c r="I98" s="15">
        <v>2096</v>
      </c>
    </row>
    <row r="99" spans="1:10" x14ac:dyDescent="0.25">
      <c r="A99" s="6"/>
      <c r="B99" s="2" t="s">
        <v>13</v>
      </c>
      <c r="C99" s="15">
        <v>7589</v>
      </c>
      <c r="D99" s="15">
        <v>8405</v>
      </c>
      <c r="E99" s="15">
        <v>7310</v>
      </c>
      <c r="F99" s="15">
        <v>6392</v>
      </c>
      <c r="G99" s="15">
        <v>5822</v>
      </c>
      <c r="H99" s="15">
        <v>4510</v>
      </c>
      <c r="I99" s="15">
        <v>5727</v>
      </c>
    </row>
    <row r="100" spans="1:10" ht="22.5" customHeight="1" x14ac:dyDescent="0.25">
      <c r="A100" s="6" t="s">
        <v>66</v>
      </c>
      <c r="B100" s="5" t="s">
        <v>29</v>
      </c>
      <c r="C100" s="15">
        <v>1738625</v>
      </c>
      <c r="D100" s="15">
        <v>1911504</v>
      </c>
      <c r="E100" s="15">
        <v>2072504</v>
      </c>
      <c r="F100" s="15">
        <v>2254117</v>
      </c>
      <c r="G100" s="15">
        <v>2638157</v>
      </c>
      <c r="H100" s="15">
        <v>3257230</v>
      </c>
      <c r="I100" s="15">
        <v>3757547</v>
      </c>
      <c r="J100" s="12"/>
    </row>
    <row r="101" spans="1:10" ht="15" customHeight="1" x14ac:dyDescent="0.25">
      <c r="A101" s="6"/>
      <c r="B101" s="3" t="s">
        <v>67</v>
      </c>
      <c r="C101" s="31"/>
      <c r="D101" s="32"/>
      <c r="E101" s="32"/>
      <c r="F101" s="32"/>
      <c r="G101" s="32"/>
      <c r="H101" s="33"/>
      <c r="I101" s="15"/>
    </row>
    <row r="102" spans="1:10" ht="30" x14ac:dyDescent="0.25">
      <c r="A102" s="6"/>
      <c r="B102" s="3" t="s">
        <v>6</v>
      </c>
      <c r="C102" s="17">
        <v>1191096</v>
      </c>
      <c r="D102" s="17">
        <v>1295663</v>
      </c>
      <c r="E102" s="17">
        <v>1371618</v>
      </c>
      <c r="F102" s="17">
        <v>1447505</v>
      </c>
      <c r="G102" s="17">
        <v>1711269</v>
      </c>
      <c r="H102" s="26">
        <v>2128197</v>
      </c>
      <c r="I102" s="26">
        <v>2441454</v>
      </c>
    </row>
    <row r="103" spans="1:10" ht="60" x14ac:dyDescent="0.25">
      <c r="A103" s="6"/>
      <c r="B103" s="3" t="s">
        <v>7</v>
      </c>
      <c r="C103" s="17">
        <v>547529</v>
      </c>
      <c r="D103" s="17">
        <v>615841</v>
      </c>
      <c r="E103" s="17">
        <v>700886</v>
      </c>
      <c r="F103" s="17">
        <v>806549</v>
      </c>
      <c r="G103" s="17">
        <v>926741</v>
      </c>
      <c r="H103" s="26">
        <v>1128901</v>
      </c>
      <c r="I103" s="26">
        <v>1315904</v>
      </c>
    </row>
    <row r="104" spans="1:10" ht="90" x14ac:dyDescent="0.25">
      <c r="A104" s="6"/>
      <c r="B104" s="3" t="s">
        <v>80</v>
      </c>
      <c r="C104" s="17" t="s">
        <v>33</v>
      </c>
      <c r="D104" s="17" t="s">
        <v>33</v>
      </c>
      <c r="E104" s="17" t="s">
        <v>33</v>
      </c>
      <c r="F104" s="17">
        <v>29</v>
      </c>
      <c r="G104" s="17">
        <v>82</v>
      </c>
      <c r="H104" s="26">
        <v>90</v>
      </c>
      <c r="I104" s="26">
        <v>123</v>
      </c>
    </row>
    <row r="105" spans="1:10" ht="18" customHeight="1" x14ac:dyDescent="0.25">
      <c r="A105" s="6" t="s">
        <v>68</v>
      </c>
      <c r="B105" s="2" t="s">
        <v>30</v>
      </c>
      <c r="C105" s="15">
        <v>327956</v>
      </c>
      <c r="D105" s="15">
        <v>352874</v>
      </c>
      <c r="E105" s="15">
        <v>379646</v>
      </c>
      <c r="F105" s="15">
        <v>409556</v>
      </c>
      <c r="G105" s="15">
        <v>478785</v>
      </c>
      <c r="H105" s="15">
        <v>596703</v>
      </c>
      <c r="I105" s="15">
        <v>652770</v>
      </c>
    </row>
    <row r="106" spans="1:10" ht="18" customHeight="1" x14ac:dyDescent="0.25">
      <c r="A106" s="6" t="s">
        <v>20</v>
      </c>
      <c r="B106" s="2" t="s">
        <v>31</v>
      </c>
      <c r="C106" s="15">
        <v>57592</v>
      </c>
      <c r="D106" s="15">
        <v>59002</v>
      </c>
      <c r="E106" s="15">
        <v>61184</v>
      </c>
      <c r="F106" s="15">
        <v>65091</v>
      </c>
      <c r="G106" s="15">
        <v>76399</v>
      </c>
      <c r="H106" s="15">
        <v>74806</v>
      </c>
      <c r="I106" s="15">
        <v>92574</v>
      </c>
    </row>
    <row r="107" spans="1:10" ht="18" customHeight="1" x14ac:dyDescent="0.25">
      <c r="A107" s="6" t="s">
        <v>21</v>
      </c>
      <c r="B107" s="2" t="s">
        <v>101</v>
      </c>
      <c r="C107" s="21">
        <v>6.2E-2</v>
      </c>
      <c r="D107" s="21">
        <v>6.2E-2</v>
      </c>
      <c r="E107" s="21">
        <v>6.3E-2</v>
      </c>
      <c r="F107" s="21">
        <v>6.4000000000000001E-2</v>
      </c>
      <c r="G107" s="21">
        <v>6.4000000000000001E-2</v>
      </c>
      <c r="H107" s="21">
        <v>6.4000000000000001E-2</v>
      </c>
      <c r="I107" s="21">
        <v>6.5000000000000002E-2</v>
      </c>
    </row>
    <row r="108" spans="1:10" ht="45" x14ac:dyDescent="0.25">
      <c r="A108" s="6"/>
      <c r="B108" s="4" t="s">
        <v>81</v>
      </c>
      <c r="C108" s="21">
        <v>5.8000000000000003E-2</v>
      </c>
      <c r="D108" s="21">
        <v>5.8000000000000003E-2</v>
      </c>
      <c r="E108" s="21">
        <v>5.8000000000000003E-2</v>
      </c>
      <c r="F108" s="21">
        <v>5.8000000000000003E-2</v>
      </c>
      <c r="G108" s="21">
        <v>5.8999999999999997E-2</v>
      </c>
      <c r="H108" s="21">
        <v>5.8999999999999997E-2</v>
      </c>
      <c r="I108" s="21">
        <v>5.8999999999999997E-2</v>
      </c>
    </row>
    <row r="109" spans="1:10" ht="60" x14ac:dyDescent="0.25">
      <c r="A109" s="6"/>
      <c r="B109" s="4" t="s">
        <v>7</v>
      </c>
      <c r="C109" s="21">
        <v>8.5000000000000006E-2</v>
      </c>
      <c r="D109" s="21">
        <v>8.5000000000000006E-2</v>
      </c>
      <c r="E109" s="21">
        <v>8.5000000000000006E-2</v>
      </c>
      <c r="F109" s="21">
        <v>8.5000000000000006E-2</v>
      </c>
      <c r="G109" s="21">
        <v>8.5000000000000006E-2</v>
      </c>
      <c r="H109" s="23">
        <v>0.09</v>
      </c>
      <c r="I109" s="23">
        <v>8.8999999999999996E-2</v>
      </c>
    </row>
    <row r="110" spans="1:10" ht="90" x14ac:dyDescent="0.25">
      <c r="A110" s="6"/>
      <c r="B110" s="4" t="s">
        <v>80</v>
      </c>
      <c r="C110" s="15" t="s">
        <v>33</v>
      </c>
      <c r="D110" s="15" t="s">
        <v>33</v>
      </c>
      <c r="E110" s="15" t="s">
        <v>33</v>
      </c>
      <c r="F110" s="21">
        <v>0.02</v>
      </c>
      <c r="G110" s="21">
        <v>0.02</v>
      </c>
      <c r="H110" s="23">
        <v>0.02</v>
      </c>
      <c r="I110" s="23">
        <v>0.02</v>
      </c>
    </row>
    <row r="111" spans="1:10" x14ac:dyDescent="0.25">
      <c r="A111" s="6" t="s">
        <v>25</v>
      </c>
      <c r="B111" s="2" t="s">
        <v>32</v>
      </c>
      <c r="C111" s="21">
        <v>4.3999999999999997E-2</v>
      </c>
      <c r="D111" s="21">
        <v>4.3999999999999997E-2</v>
      </c>
      <c r="E111" s="21">
        <v>4.4999999999999998E-2</v>
      </c>
      <c r="F111" s="21">
        <v>4.5999999999999999E-2</v>
      </c>
      <c r="G111" s="21">
        <v>4.7E-2</v>
      </c>
      <c r="H111" s="21">
        <v>4.8000000000000001E-2</v>
      </c>
      <c r="I111" s="21">
        <v>4.8000000000000001E-2</v>
      </c>
    </row>
    <row r="112" spans="1:10" ht="45" x14ac:dyDescent="0.25">
      <c r="A112" s="6"/>
      <c r="B112" s="4" t="s">
        <v>81</v>
      </c>
      <c r="C112" s="21">
        <v>3.5999999999999997E-2</v>
      </c>
      <c r="D112" s="21">
        <v>3.5999999999999997E-2</v>
      </c>
      <c r="E112" s="21">
        <v>3.5999999999999997E-2</v>
      </c>
      <c r="F112" s="21">
        <v>3.5999999999999997E-2</v>
      </c>
      <c r="G112" s="21">
        <v>3.7999999999999999E-2</v>
      </c>
      <c r="H112" s="21">
        <v>3.9E-2</v>
      </c>
      <c r="I112" s="21">
        <v>3.9E-2</v>
      </c>
    </row>
    <row r="113" spans="1:9" ht="60" x14ac:dyDescent="0.25">
      <c r="A113" s="6"/>
      <c r="B113" s="4" t="s">
        <v>7</v>
      </c>
      <c r="C113" s="21">
        <v>8.4000000000000005E-2</v>
      </c>
      <c r="D113" s="21">
        <v>8.4000000000000005E-2</v>
      </c>
      <c r="E113" s="21">
        <v>8.4000000000000005E-2</v>
      </c>
      <c r="F113" s="21">
        <v>8.4000000000000005E-2</v>
      </c>
      <c r="G113" s="21">
        <v>8.4000000000000005E-2</v>
      </c>
      <c r="H113" s="21">
        <v>8.8999999999999996E-2</v>
      </c>
      <c r="I113" s="21">
        <v>8.7999999999999995E-2</v>
      </c>
    </row>
    <row r="114" spans="1:9" ht="90" x14ac:dyDescent="0.25">
      <c r="A114" s="6"/>
      <c r="B114" s="4" t="s">
        <v>80</v>
      </c>
      <c r="C114" s="15" t="s">
        <v>33</v>
      </c>
      <c r="D114" s="15" t="s">
        <v>33</v>
      </c>
      <c r="E114" s="15" t="s">
        <v>33</v>
      </c>
      <c r="F114" s="21">
        <v>1.9E-2</v>
      </c>
      <c r="G114" s="21">
        <v>1.9E-2</v>
      </c>
      <c r="H114" s="21">
        <v>0.02</v>
      </c>
      <c r="I114" s="21">
        <v>1.9E-2</v>
      </c>
    </row>
    <row r="115" spans="1:9" ht="29.25" customHeight="1" x14ac:dyDescent="0.25">
      <c r="A115" s="40" t="s">
        <v>104</v>
      </c>
      <c r="B115" s="40"/>
      <c r="C115" s="40"/>
      <c r="D115" s="40"/>
      <c r="E115" s="40"/>
      <c r="F115" s="40"/>
      <c r="G115" s="40"/>
      <c r="H115" s="40"/>
      <c r="I115" s="27"/>
    </row>
  </sheetData>
  <mergeCells count="28">
    <mergeCell ref="A115:H115"/>
    <mergeCell ref="C101:H101"/>
    <mergeCell ref="C25:H25"/>
    <mergeCell ref="C4:I4"/>
    <mergeCell ref="C6:I6"/>
    <mergeCell ref="C12:I12"/>
    <mergeCell ref="C17:I17"/>
    <mergeCell ref="C35:I35"/>
    <mergeCell ref="C45:I45"/>
    <mergeCell ref="C97:I97"/>
    <mergeCell ref="C72:I72"/>
    <mergeCell ref="C75:I75"/>
    <mergeCell ref="C78:I78"/>
    <mergeCell ref="C81:I81"/>
    <mergeCell ref="C84:I84"/>
    <mergeCell ref="A1:I1"/>
    <mergeCell ref="C87:I87"/>
    <mergeCell ref="C90:I90"/>
    <mergeCell ref="C93:I93"/>
    <mergeCell ref="C94:I94"/>
    <mergeCell ref="C56:I56"/>
    <mergeCell ref="C60:I60"/>
    <mergeCell ref="C63:I63"/>
    <mergeCell ref="C66:I66"/>
    <mergeCell ref="C69:I69"/>
    <mergeCell ref="C49:I49"/>
    <mergeCell ref="C52:I52"/>
    <mergeCell ref="C53:I5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sqref="A1:I1"/>
    </sheetView>
  </sheetViews>
  <sheetFormatPr defaultRowHeight="15" x14ac:dyDescent="0.25"/>
  <cols>
    <col min="1" max="1" width="16.85546875" customWidth="1"/>
    <col min="2" max="2" width="16" customWidth="1"/>
    <col min="10" max="10" width="9.140625" customWidth="1"/>
  </cols>
  <sheetData>
    <row r="1" spans="1:9" ht="49.5" customHeight="1" x14ac:dyDescent="0.25">
      <c r="A1" s="30" t="s">
        <v>107</v>
      </c>
      <c r="B1" s="30"/>
      <c r="C1" s="30"/>
      <c r="D1" s="30"/>
      <c r="E1" s="30"/>
      <c r="F1" s="30"/>
      <c r="G1" s="30"/>
      <c r="H1" s="30"/>
      <c r="I1" s="30"/>
    </row>
    <row r="2" spans="1:9" ht="19.5" customHeight="1" x14ac:dyDescent="0.25">
      <c r="A2" s="44" t="s">
        <v>1</v>
      </c>
      <c r="B2" s="42"/>
      <c r="C2" s="9" t="s">
        <v>4</v>
      </c>
      <c r="D2" s="9" t="s">
        <v>3</v>
      </c>
      <c r="E2" s="9" t="s">
        <v>2</v>
      </c>
      <c r="F2" s="9" t="s">
        <v>73</v>
      </c>
      <c r="G2" s="9" t="s">
        <v>85</v>
      </c>
      <c r="H2" s="9" t="s">
        <v>105</v>
      </c>
      <c r="I2" s="9" t="s">
        <v>108</v>
      </c>
    </row>
    <row r="3" spans="1:9" ht="32.25" customHeight="1" x14ac:dyDescent="0.25">
      <c r="A3" s="44" t="s">
        <v>34</v>
      </c>
      <c r="B3" s="42"/>
      <c r="C3" s="8">
        <v>109706</v>
      </c>
      <c r="D3" s="8">
        <v>111205</v>
      </c>
      <c r="E3" s="8">
        <v>105869</v>
      </c>
      <c r="F3" s="8">
        <v>104812</v>
      </c>
      <c r="G3" s="8">
        <v>103397</v>
      </c>
      <c r="H3" s="8">
        <v>103083</v>
      </c>
      <c r="I3" s="8">
        <v>104068</v>
      </c>
    </row>
    <row r="4" spans="1:9" ht="51.75" customHeight="1" x14ac:dyDescent="0.25">
      <c r="A4" s="41" t="s">
        <v>47</v>
      </c>
      <c r="B4" s="43"/>
      <c r="C4" s="8">
        <v>162398</v>
      </c>
      <c r="D4" s="8">
        <v>161054</v>
      </c>
      <c r="E4" s="6" t="s">
        <v>46</v>
      </c>
      <c r="F4" s="6" t="s">
        <v>46</v>
      </c>
      <c r="G4" s="6" t="s">
        <v>46</v>
      </c>
      <c r="H4" s="6" t="s">
        <v>46</v>
      </c>
      <c r="I4" s="6" t="s">
        <v>46</v>
      </c>
    </row>
    <row r="5" spans="1:9" ht="32.25" customHeight="1" x14ac:dyDescent="0.25">
      <c r="A5" s="41" t="s">
        <v>69</v>
      </c>
      <c r="B5" s="42"/>
      <c r="C5" s="8">
        <v>82575</v>
      </c>
      <c r="D5" s="8">
        <v>78754</v>
      </c>
      <c r="E5" s="8">
        <v>64659</v>
      </c>
      <c r="F5" s="8">
        <v>70604</v>
      </c>
      <c r="G5" s="8">
        <v>68569</v>
      </c>
      <c r="H5" s="8">
        <v>67590</v>
      </c>
      <c r="I5" s="8">
        <v>66452</v>
      </c>
    </row>
    <row r="6" spans="1:9" ht="47.25" customHeight="1" x14ac:dyDescent="0.25">
      <c r="A6" s="41" t="s">
        <v>35</v>
      </c>
      <c r="B6" s="43"/>
      <c r="C6" s="8">
        <f t="shared" ref="C6:I6" si="0">C5/C3*1000</f>
        <v>752.69356279510691</v>
      </c>
      <c r="D6" s="8">
        <f t="shared" si="0"/>
        <v>708.18758149363794</v>
      </c>
      <c r="E6" s="8">
        <f t="shared" si="0"/>
        <v>610.74535510867202</v>
      </c>
      <c r="F6" s="8">
        <f t="shared" si="0"/>
        <v>673.62515742472237</v>
      </c>
      <c r="G6" s="8">
        <f t="shared" si="0"/>
        <v>663.1623741501204</v>
      </c>
      <c r="H6" s="8">
        <f t="shared" si="0"/>
        <v>655.68522452780769</v>
      </c>
      <c r="I6" s="8">
        <f t="shared" si="0"/>
        <v>638.54402890417805</v>
      </c>
    </row>
    <row r="7" spans="1:9" ht="18" customHeight="1" x14ac:dyDescent="0.25">
      <c r="A7" s="10" t="s">
        <v>36</v>
      </c>
      <c r="B7" s="10"/>
      <c r="C7" s="10"/>
      <c r="D7" s="10"/>
      <c r="E7" s="10"/>
      <c r="F7" s="10"/>
      <c r="G7" s="10"/>
      <c r="H7" s="10"/>
      <c r="I7" s="10"/>
    </row>
  </sheetData>
  <mergeCells count="6">
    <mergeCell ref="A1:I1"/>
    <mergeCell ref="A5:B5"/>
    <mergeCell ref="A6:B6"/>
    <mergeCell ref="A4:B4"/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M16" sqref="M16"/>
    </sheetView>
  </sheetViews>
  <sheetFormatPr defaultRowHeight="15" x14ac:dyDescent="0.25"/>
  <cols>
    <col min="2" max="2" width="22.28515625" customWidth="1"/>
    <col min="3" max="9" width="10.140625" customWidth="1"/>
  </cols>
  <sheetData>
    <row r="1" spans="1:9" ht="36.75" customHeight="1" x14ac:dyDescent="0.25">
      <c r="A1" s="30" t="s">
        <v>106</v>
      </c>
      <c r="B1" s="30"/>
      <c r="C1" s="30"/>
      <c r="D1" s="30"/>
      <c r="E1" s="30"/>
      <c r="F1" s="30"/>
      <c r="G1" s="30"/>
      <c r="H1" s="30"/>
      <c r="I1" s="30"/>
    </row>
    <row r="2" spans="1:9" ht="22.5" customHeight="1" x14ac:dyDescent="0.25">
      <c r="A2" s="44" t="s">
        <v>1</v>
      </c>
      <c r="B2" s="42"/>
      <c r="C2" s="9" t="s">
        <v>4</v>
      </c>
      <c r="D2" s="9" t="s">
        <v>3</v>
      </c>
      <c r="E2" s="9" t="s">
        <v>2</v>
      </c>
      <c r="F2" s="9" t="s">
        <v>73</v>
      </c>
      <c r="G2" s="9" t="s">
        <v>86</v>
      </c>
      <c r="H2" s="9" t="s">
        <v>105</v>
      </c>
      <c r="I2" s="9" t="s">
        <v>108</v>
      </c>
    </row>
    <row r="3" spans="1:9" ht="22.5" customHeight="1" x14ac:dyDescent="0.25">
      <c r="A3" s="44" t="s">
        <v>34</v>
      </c>
      <c r="B3" s="42"/>
      <c r="C3" s="8">
        <v>19609</v>
      </c>
      <c r="D3" s="8">
        <v>19634</v>
      </c>
      <c r="E3" s="8">
        <v>19748</v>
      </c>
      <c r="F3" s="8">
        <v>19705</v>
      </c>
      <c r="G3" s="8">
        <v>19826</v>
      </c>
      <c r="H3" s="8">
        <v>19744</v>
      </c>
      <c r="I3" s="8">
        <v>19828</v>
      </c>
    </row>
    <row r="4" spans="1:9" ht="48.75" customHeight="1" x14ac:dyDescent="0.25">
      <c r="A4" s="41" t="s">
        <v>47</v>
      </c>
      <c r="B4" s="43"/>
      <c r="C4" s="8">
        <v>24555</v>
      </c>
      <c r="D4" s="8">
        <v>25266</v>
      </c>
      <c r="E4" s="6" t="s">
        <v>46</v>
      </c>
      <c r="F4" s="6" t="s">
        <v>46</v>
      </c>
      <c r="G4" s="6" t="s">
        <v>46</v>
      </c>
      <c r="H4" s="6" t="s">
        <v>46</v>
      </c>
      <c r="I4" s="6" t="s">
        <v>46</v>
      </c>
    </row>
    <row r="5" spans="1:9" ht="31.5" customHeight="1" x14ac:dyDescent="0.25">
      <c r="A5" s="41" t="s">
        <v>70</v>
      </c>
      <c r="B5" s="42"/>
      <c r="C5" s="8">
        <v>13311</v>
      </c>
      <c r="D5" s="8">
        <v>12579</v>
      </c>
      <c r="E5" s="8">
        <v>11865</v>
      </c>
      <c r="F5" s="8">
        <v>11109</v>
      </c>
      <c r="G5" s="8">
        <v>9741</v>
      </c>
      <c r="H5" s="8">
        <v>9526</v>
      </c>
      <c r="I5" s="8">
        <v>8882</v>
      </c>
    </row>
    <row r="6" spans="1:9" ht="42.75" customHeight="1" x14ac:dyDescent="0.25">
      <c r="A6" s="41" t="s">
        <v>71</v>
      </c>
      <c r="B6" s="43"/>
      <c r="C6" s="8">
        <f t="shared" ref="C6:I6" si="0">C5/C3*1000</f>
        <v>678.82094956397577</v>
      </c>
      <c r="D6" s="8">
        <f t="shared" si="0"/>
        <v>640.67434042986656</v>
      </c>
      <c r="E6" s="8">
        <f t="shared" si="0"/>
        <v>600.82033623658094</v>
      </c>
      <c r="F6" s="8">
        <f t="shared" si="0"/>
        <v>563.76554174067496</v>
      </c>
      <c r="G6" s="8">
        <f t="shared" si="0"/>
        <v>491.32452335317259</v>
      </c>
      <c r="H6" s="8">
        <f t="shared" si="0"/>
        <v>482.47568881685578</v>
      </c>
      <c r="I6" s="8">
        <f t="shared" si="0"/>
        <v>447.95239055880569</v>
      </c>
    </row>
    <row r="7" spans="1:9" x14ac:dyDescent="0.25">
      <c r="A7" s="10" t="s">
        <v>36</v>
      </c>
      <c r="B7" s="10"/>
      <c r="C7" s="10"/>
      <c r="D7" s="10"/>
      <c r="E7" s="10"/>
      <c r="F7" s="10"/>
      <c r="G7" s="10"/>
      <c r="H7" s="10"/>
      <c r="I7" s="10"/>
    </row>
  </sheetData>
  <mergeCells count="6">
    <mergeCell ref="A1:I1"/>
    <mergeCell ref="A6:B6"/>
    <mergeCell ref="A4:B4"/>
    <mergeCell ref="A2:B2"/>
    <mergeCell ref="A3:B3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Ryczałt ewid.</vt:lpstr>
      <vt:lpstr>Karta podatkowa</vt:lpstr>
      <vt:lpstr>Duchowni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Szostak Jolanta</dc:creator>
  <cp:lastModifiedBy>Kęder-Kulesza Żaneta</cp:lastModifiedBy>
  <cp:lastPrinted>2018-09-04T11:14:26Z</cp:lastPrinted>
  <dcterms:created xsi:type="dcterms:W3CDTF">2016-05-13T07:49:43Z</dcterms:created>
  <dcterms:modified xsi:type="dcterms:W3CDTF">2021-01-11T13:57:01Z</dcterms:modified>
</cp:coreProperties>
</file>