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CDO\Desktop\"/>
    </mc:Choice>
  </mc:AlternateContent>
  <bookViews>
    <workbookView xWindow="0" yWindow="0" windowWidth="28800" windowHeight="11835"/>
  </bookViews>
  <sheets>
    <sheet name="Podatek od gier lata 2017-2019 " sheetId="1" r:id="rId1"/>
  </sheets>
  <definedNames>
    <definedName name="_xlnm.Print_Area" localSheetId="0">'Podatek od gier lata 2017-2019 '!$A$1:$J$39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  <c r="G27" i="1"/>
  <c r="F27" i="1"/>
  <c r="E27" i="1"/>
  <c r="D27" i="1"/>
  <c r="C27" i="1"/>
  <c r="G37" i="1"/>
  <c r="F37" i="1"/>
  <c r="E37" i="1"/>
  <c r="D37" i="1"/>
  <c r="C37" i="1"/>
  <c r="G35" i="1"/>
  <c r="H13" i="1" l="1"/>
  <c r="H12" i="1"/>
  <c r="H11" i="1"/>
  <c r="H10" i="1"/>
  <c r="H9" i="1"/>
  <c r="H8" i="1"/>
  <c r="H7" i="1"/>
  <c r="I15" i="1" l="1"/>
  <c r="H14" i="1" l="1"/>
  <c r="H27" i="1"/>
  <c r="G26" i="1"/>
  <c r="G25" i="1"/>
  <c r="G36" i="1"/>
  <c r="G15" i="1"/>
  <c r="F15" i="1"/>
  <c r="E15" i="1"/>
  <c r="H15" i="1" l="1"/>
  <c r="H37" i="1"/>
</calcChain>
</file>

<file path=xl/sharedStrings.xml><?xml version="1.0" encoding="utf-8"?>
<sst xmlns="http://schemas.openxmlformats.org/spreadsheetml/2006/main" count="52" uniqueCount="26">
  <si>
    <t xml:space="preserve">Podatek od gier w latach 2017-2018 oraz w I kw. 2019 r. (w różnych podziałach). </t>
  </si>
  <si>
    <t xml:space="preserve">  w tys. zł</t>
  </si>
  <si>
    <t>Rodzaje gier</t>
  </si>
  <si>
    <t>Razem</t>
  </si>
  <si>
    <t>I</t>
  </si>
  <si>
    <t>II</t>
  </si>
  <si>
    <t>III</t>
  </si>
  <si>
    <t>IV</t>
  </si>
  <si>
    <t>Zakłady wzajemne</t>
  </si>
  <si>
    <t>w podziale wg kanału dystrybucji</t>
  </si>
  <si>
    <t>w punktach naziemnych</t>
  </si>
  <si>
    <t>przez Internet</t>
  </si>
  <si>
    <t>-</t>
  </si>
  <si>
    <t>Tabela 1. Podatek od gier w podziale na poszczególne rodzaje gier w 2017 i 2018 oraz I kw. 2019 r., w ujęciu kwartalnym.</t>
  </si>
  <si>
    <t>Tabela 2. Podatek od gier w 2018 r. i I kw. 2019 r. w segmencie zakładów wzajemnych, w ujęciu kwartalnym, w podziale na kanały dystrybucji.</t>
  </si>
  <si>
    <t>Tabela 3. Podatek od gier w 2018 r. oraz w I kw. 2019  r. w segmencie zakładów wzajemnych, w ujęciu kwartalnym, w podziale na poszczególne stawki podatku.</t>
  </si>
  <si>
    <t>RAZEM</t>
  </si>
  <si>
    <t>Gry liczbowe</t>
  </si>
  <si>
    <t>Loterie pieniężne</t>
  </si>
  <si>
    <t>Salony gier na automatach</t>
  </si>
  <si>
    <t>E-kasyno</t>
  </si>
  <si>
    <t>Kasyna gry</t>
  </si>
  <si>
    <t>Loterie audioteksowe</t>
  </si>
  <si>
    <t>Loterie fantowe</t>
  </si>
  <si>
    <t>Powyższe zestawienie uwzględnia podatek od gier kasynowych urządzanych przez sieć Internet, które zostały uruchomione w grudniu 2018 r. i zostały wykazane w sprawozdaniach kwartalnych (IGH), jednak należy podkreślić, że faktyczny wpływ podatku z tego tytułu do budżetu państwa miał miejsce w styczniu 2019 r.</t>
  </si>
  <si>
    <t xml:space="preserve">Źródłem powyższych danych są kwoty deklarowane przez podmioty rynku gier hazardowych dot. wskazanego okresu kalendarzowego, zgromadzone w bazach danych Ministerstwa Finansów, stan baz danych na dzień 27 czerwca 2019 r. (dane w trakcie ostatecznej weryfikacji mogą ulec niewielkiej zmianie).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</si>
</sst>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14"/>
      <name val="Times New Roman"/>
      <family val="1"/>
      <charset val="238"/>
    </font>
    <font>
      <sz val="10"/>
      <color theme="5" tint="0.3999755851924192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0" fillId="0" borderId="0" xfId="0" applyBorder="1"/>
    <xf numFmtId="0" fontId="4" fillId="0" borderId="5" xfId="0" applyFont="1" applyFill="1" applyBorder="1" applyAlignment="1">
      <alignment horizontal="left" vertical="center" wrapText="1"/>
    </xf>
    <xf numFmtId="3" fontId="1" fillId="0" borderId="5" xfId="0" applyNumberFormat="1" applyFont="1" applyBorder="1"/>
    <xf numFmtId="3" fontId="1" fillId="0" borderId="5" xfId="0" applyNumberFormat="1" applyFont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/>
    <xf numFmtId="164" fontId="0" fillId="0" borderId="0" xfId="0" applyNumberFormat="1" applyBorder="1"/>
    <xf numFmtId="0" fontId="4" fillId="0" borderId="5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/>
    <xf numFmtId="0" fontId="0" fillId="0" borderId="0" xfId="0" applyFill="1" applyBorder="1"/>
    <xf numFmtId="3" fontId="5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Border="1"/>
    <xf numFmtId="3" fontId="1" fillId="2" borderId="5" xfId="0" applyNumberFormat="1" applyFont="1" applyFill="1" applyBorder="1"/>
    <xf numFmtId="3" fontId="1" fillId="2" borderId="5" xfId="0" applyNumberFormat="1" applyFont="1" applyFill="1" applyBorder="1" applyAlignment="1">
      <alignment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wrapText="1"/>
    </xf>
    <xf numFmtId="1" fontId="1" fillId="2" borderId="6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9" fontId="4" fillId="2" borderId="7" xfId="0" applyNumberFormat="1" applyFont="1" applyFill="1" applyBorder="1" applyAlignment="1">
      <alignment horizontal="left"/>
    </xf>
    <xf numFmtId="0" fontId="1" fillId="2" borderId="5" xfId="0" applyFont="1" applyFill="1" applyBorder="1"/>
    <xf numFmtId="9" fontId="4" fillId="0" borderId="2" xfId="0" applyNumberFormat="1" applyFont="1" applyFill="1" applyBorder="1" applyAlignment="1">
      <alignment horizontal="left"/>
    </xf>
    <xf numFmtId="3" fontId="5" fillId="0" borderId="0" xfId="0" applyNumberFormat="1" applyFont="1" applyFill="1" applyBorder="1"/>
    <xf numFmtId="0" fontId="1" fillId="0" borderId="0" xfId="0" applyFont="1" applyFill="1"/>
    <xf numFmtId="0" fontId="3" fillId="0" borderId="0" xfId="0" applyFont="1" applyFill="1" applyAlignment="1">
      <alignment horizontal="right"/>
    </xf>
    <xf numFmtId="164" fontId="4" fillId="0" borderId="2" xfId="0" applyNumberFormat="1" applyFont="1" applyFill="1" applyBorder="1" applyAlignment="1">
      <alignment horizontal="left"/>
    </xf>
    <xf numFmtId="3" fontId="1" fillId="0" borderId="5" xfId="0" applyNumberFormat="1" applyFont="1" applyBorder="1" applyAlignment="1">
      <alignment horizontal="right"/>
    </xf>
    <xf numFmtId="0" fontId="1" fillId="2" borderId="5" xfId="0" applyFont="1" applyFill="1" applyBorder="1" applyAlignment="1">
      <alignment horizontal="left"/>
    </xf>
    <xf numFmtId="9" fontId="4" fillId="0" borderId="0" xfId="0" applyNumberFormat="1" applyFont="1" applyFill="1" applyBorder="1" applyAlignment="1">
      <alignment horizontal="left"/>
    </xf>
    <xf numFmtId="9" fontId="4" fillId="2" borderId="2" xfId="0" applyNumberFormat="1" applyFont="1" applyFill="1" applyBorder="1" applyAlignment="1">
      <alignment horizontal="left"/>
    </xf>
    <xf numFmtId="3" fontId="1" fillId="0" borderId="0" xfId="0" applyNumberFormat="1" applyFont="1"/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9" fontId="4" fillId="2" borderId="2" xfId="0" applyNumberFormat="1" applyFont="1" applyFill="1" applyBorder="1" applyAlignment="1">
      <alignment horizontal="center" vertical="center"/>
    </xf>
    <xf numFmtId="9" fontId="4" fillId="2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39"/>
  <sheetViews>
    <sheetView tabSelected="1" zoomScale="89" zoomScaleNormal="89" workbookViewId="0">
      <selection activeCell="B17" sqref="B17:I17"/>
    </sheetView>
  </sheetViews>
  <sheetFormatPr defaultRowHeight="15" x14ac:dyDescent="0.25"/>
  <cols>
    <col min="1" max="1" width="4" customWidth="1"/>
    <col min="2" max="2" width="41" customWidth="1"/>
    <col min="3" max="9" width="18.42578125" customWidth="1"/>
    <col min="10" max="11" width="16.5703125" customWidth="1"/>
    <col min="12" max="12" width="15.85546875" customWidth="1"/>
    <col min="13" max="13" width="18.85546875" customWidth="1"/>
    <col min="14" max="14" width="19.7109375" customWidth="1"/>
    <col min="15" max="15" width="16.28515625" customWidth="1"/>
    <col min="16" max="16" width="12.140625" customWidth="1"/>
    <col min="18" max="18" width="17.42578125" customWidth="1"/>
  </cols>
  <sheetData>
    <row r="1" spans="2:25" ht="18.75" x14ac:dyDescent="0.3">
      <c r="B1" s="1" t="s">
        <v>0</v>
      </c>
      <c r="C1" s="1"/>
      <c r="D1" s="1"/>
      <c r="E1" s="2"/>
    </row>
    <row r="3" spans="2:25" ht="18.75" x14ac:dyDescent="0.3">
      <c r="B3" s="1" t="s">
        <v>13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25" ht="18.75" x14ac:dyDescent="0.3">
      <c r="B4" s="1"/>
      <c r="C4" s="1"/>
      <c r="D4" s="1"/>
      <c r="E4" s="1"/>
      <c r="F4" s="1"/>
      <c r="G4" s="1"/>
      <c r="H4" s="3"/>
      <c r="I4" s="3" t="s">
        <v>1</v>
      </c>
      <c r="J4" s="1"/>
      <c r="K4" s="1"/>
      <c r="L4" s="1"/>
      <c r="M4" s="1"/>
      <c r="N4" s="1"/>
      <c r="O4" s="3"/>
      <c r="P4" s="1"/>
      <c r="Q4" s="1"/>
    </row>
    <row r="5" spans="2:25" ht="18.75" x14ac:dyDescent="0.3">
      <c r="B5" s="62" t="s">
        <v>2</v>
      </c>
      <c r="C5" s="4">
        <v>2017</v>
      </c>
      <c r="D5" s="5"/>
      <c r="E5" s="6"/>
      <c r="F5" s="7">
        <v>2018</v>
      </c>
      <c r="G5" s="6"/>
      <c r="H5" s="8"/>
      <c r="I5" s="9">
        <v>2019</v>
      </c>
      <c r="J5" s="10"/>
      <c r="K5" s="10"/>
      <c r="L5" s="10"/>
      <c r="M5" s="10"/>
      <c r="N5" s="10"/>
      <c r="O5" s="11"/>
      <c r="P5" s="1"/>
      <c r="Q5" s="1"/>
    </row>
    <row r="6" spans="2:25" ht="18.75" x14ac:dyDescent="0.3">
      <c r="B6" s="63"/>
      <c r="C6" s="9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3" t="s">
        <v>3</v>
      </c>
      <c r="I6" s="14" t="s">
        <v>4</v>
      </c>
      <c r="J6" s="11"/>
      <c r="K6" s="11"/>
      <c r="L6" s="11"/>
      <c r="M6" s="11"/>
      <c r="N6" s="11"/>
      <c r="O6" s="11"/>
      <c r="P6" s="15"/>
      <c r="Q6" s="15"/>
      <c r="R6" s="16"/>
      <c r="S6" s="16"/>
    </row>
    <row r="7" spans="2:25" ht="18.75" x14ac:dyDescent="0.3">
      <c r="B7" s="17" t="s">
        <v>17</v>
      </c>
      <c r="C7" s="18">
        <v>695165</v>
      </c>
      <c r="D7" s="18">
        <v>187449</v>
      </c>
      <c r="E7" s="18">
        <v>174766</v>
      </c>
      <c r="F7" s="18">
        <v>171108</v>
      </c>
      <c r="G7" s="18">
        <v>180618</v>
      </c>
      <c r="H7" s="19">
        <f t="shared" ref="H7:H13" si="0">SUM(D7:G7)</f>
        <v>713941</v>
      </c>
      <c r="I7" s="19">
        <v>177925</v>
      </c>
      <c r="J7" s="20"/>
      <c r="K7" s="20"/>
      <c r="L7" s="20"/>
      <c r="M7" s="20"/>
      <c r="N7" s="21"/>
      <c r="O7" s="21"/>
      <c r="P7" s="15"/>
      <c r="Q7" s="15"/>
      <c r="R7" s="22"/>
      <c r="S7" s="16"/>
    </row>
    <row r="8" spans="2:25" ht="18.75" x14ac:dyDescent="0.3">
      <c r="B8" s="23" t="s">
        <v>18</v>
      </c>
      <c r="C8" s="18">
        <v>174867</v>
      </c>
      <c r="D8" s="18">
        <v>51867</v>
      </c>
      <c r="E8" s="18">
        <v>49199</v>
      </c>
      <c r="F8" s="18">
        <v>48654</v>
      </c>
      <c r="G8" s="18">
        <v>52282</v>
      </c>
      <c r="H8" s="19">
        <f t="shared" si="0"/>
        <v>202002</v>
      </c>
      <c r="I8" s="19">
        <v>55691</v>
      </c>
      <c r="J8" s="20"/>
      <c r="K8" s="20"/>
      <c r="L8" s="20"/>
      <c r="M8" s="20"/>
      <c r="N8" s="21"/>
      <c r="O8" s="21"/>
      <c r="P8" s="15"/>
      <c r="Q8" s="15"/>
      <c r="R8" s="22"/>
      <c r="S8" s="16"/>
    </row>
    <row r="9" spans="2:25" ht="18.75" x14ac:dyDescent="0.3">
      <c r="B9" s="17" t="s">
        <v>19</v>
      </c>
      <c r="C9" s="55" t="s">
        <v>12</v>
      </c>
      <c r="D9" s="55" t="s">
        <v>12</v>
      </c>
      <c r="E9" s="18">
        <v>0</v>
      </c>
      <c r="F9" s="18">
        <v>465</v>
      </c>
      <c r="G9" s="18">
        <v>1340</v>
      </c>
      <c r="H9" s="19">
        <f t="shared" si="0"/>
        <v>1805</v>
      </c>
      <c r="I9" s="19">
        <v>2281</v>
      </c>
      <c r="J9" s="24"/>
      <c r="K9" s="24"/>
      <c r="L9" s="24"/>
      <c r="M9" s="24"/>
      <c r="N9" s="21"/>
      <c r="O9" s="21"/>
      <c r="P9" s="25"/>
      <c r="Q9" s="25"/>
      <c r="R9" s="22"/>
      <c r="S9" s="26"/>
      <c r="T9" s="26"/>
      <c r="U9" s="26"/>
      <c r="V9" s="26"/>
      <c r="W9" s="26"/>
      <c r="X9" s="26"/>
      <c r="Y9" s="26"/>
    </row>
    <row r="10" spans="2:25" ht="18.75" x14ac:dyDescent="0.3">
      <c r="B10" s="17" t="s">
        <v>20</v>
      </c>
      <c r="C10" s="55" t="s">
        <v>12</v>
      </c>
      <c r="D10" s="55" t="s">
        <v>12</v>
      </c>
      <c r="E10" s="55" t="s">
        <v>12</v>
      </c>
      <c r="F10" s="55" t="s">
        <v>12</v>
      </c>
      <c r="G10" s="18">
        <v>2198</v>
      </c>
      <c r="H10" s="19">
        <f t="shared" si="0"/>
        <v>2198</v>
      </c>
      <c r="I10" s="19">
        <v>16242</v>
      </c>
      <c r="J10" s="24"/>
      <c r="K10" s="24"/>
      <c r="L10" s="24"/>
      <c r="M10" s="24"/>
      <c r="N10" s="21"/>
      <c r="O10" s="21"/>
      <c r="P10" s="25"/>
      <c r="Q10" s="25"/>
      <c r="R10" s="22"/>
      <c r="S10" s="26"/>
      <c r="T10" s="26"/>
      <c r="U10" s="26"/>
      <c r="V10" s="26"/>
      <c r="W10" s="26"/>
      <c r="X10" s="26"/>
      <c r="Y10" s="26"/>
    </row>
    <row r="11" spans="2:25" ht="18.75" x14ac:dyDescent="0.3">
      <c r="B11" s="23" t="s">
        <v>21</v>
      </c>
      <c r="C11" s="18">
        <v>372134</v>
      </c>
      <c r="D11" s="18">
        <v>91559</v>
      </c>
      <c r="E11" s="18">
        <v>84767</v>
      </c>
      <c r="F11" s="18">
        <v>95125</v>
      </c>
      <c r="G11" s="18">
        <v>112106</v>
      </c>
      <c r="H11" s="19">
        <f t="shared" si="0"/>
        <v>383557</v>
      </c>
      <c r="I11" s="19">
        <v>108082</v>
      </c>
      <c r="J11" s="20"/>
      <c r="K11" s="20"/>
      <c r="L11" s="20"/>
      <c r="M11" s="20"/>
      <c r="N11" s="21"/>
      <c r="O11" s="21"/>
      <c r="P11" s="27"/>
      <c r="Q11" s="27"/>
      <c r="R11" s="22"/>
      <c r="S11" s="28"/>
      <c r="T11" s="28"/>
      <c r="U11" s="29"/>
      <c r="V11" s="29"/>
      <c r="W11" s="29"/>
      <c r="X11" s="30"/>
      <c r="Y11" s="26"/>
    </row>
    <row r="12" spans="2:25" ht="18.75" x14ac:dyDescent="0.3">
      <c r="B12" s="23" t="s">
        <v>8</v>
      </c>
      <c r="C12" s="18">
        <v>407367</v>
      </c>
      <c r="D12" s="18">
        <v>141048</v>
      </c>
      <c r="E12" s="18">
        <v>145840</v>
      </c>
      <c r="F12" s="18">
        <v>158357</v>
      </c>
      <c r="G12" s="18">
        <v>177602</v>
      </c>
      <c r="H12" s="19">
        <f t="shared" si="0"/>
        <v>622847</v>
      </c>
      <c r="I12" s="19">
        <v>193596</v>
      </c>
      <c r="J12" s="20"/>
      <c r="K12" s="20"/>
      <c r="L12" s="20"/>
      <c r="M12" s="20"/>
      <c r="N12" s="21"/>
      <c r="O12" s="21"/>
      <c r="P12" s="31"/>
      <c r="Q12" s="32"/>
      <c r="R12" s="22"/>
      <c r="S12" s="28"/>
      <c r="T12" s="28"/>
      <c r="U12" s="29"/>
      <c r="V12" s="29"/>
      <c r="W12" s="29"/>
      <c r="X12" s="30"/>
      <c r="Y12" s="26"/>
    </row>
    <row r="13" spans="2:25" ht="18.75" x14ac:dyDescent="0.3">
      <c r="B13" s="23" t="s">
        <v>22</v>
      </c>
      <c r="C13" s="18">
        <v>7495</v>
      </c>
      <c r="D13" s="18">
        <v>2041</v>
      </c>
      <c r="E13" s="18">
        <v>1454</v>
      </c>
      <c r="F13" s="18">
        <v>1779</v>
      </c>
      <c r="G13" s="18">
        <v>2498</v>
      </c>
      <c r="H13" s="19">
        <f t="shared" si="0"/>
        <v>7772</v>
      </c>
      <c r="I13" s="19">
        <v>2142</v>
      </c>
      <c r="J13" s="20"/>
      <c r="K13" s="20"/>
      <c r="L13" s="20"/>
      <c r="M13" s="20"/>
      <c r="N13" s="21"/>
      <c r="O13" s="21"/>
      <c r="P13" s="25"/>
      <c r="Q13" s="25"/>
      <c r="R13" s="22"/>
      <c r="S13" s="26"/>
      <c r="T13" s="26"/>
      <c r="U13" s="26"/>
      <c r="V13" s="26"/>
      <c r="W13" s="26"/>
      <c r="X13" s="26"/>
      <c r="Y13" s="26"/>
    </row>
    <row r="14" spans="2:25" ht="18.75" x14ac:dyDescent="0.3">
      <c r="B14" s="23" t="s">
        <v>23</v>
      </c>
      <c r="C14" s="18">
        <v>32</v>
      </c>
      <c r="D14" s="18">
        <v>2</v>
      </c>
      <c r="E14" s="18">
        <v>4</v>
      </c>
      <c r="F14" s="18">
        <v>1</v>
      </c>
      <c r="G14" s="18">
        <v>5</v>
      </c>
      <c r="H14" s="19">
        <f t="shared" ref="H14" si="1">SUM(D14:G14)</f>
        <v>12</v>
      </c>
      <c r="I14" s="19">
        <v>3</v>
      </c>
      <c r="J14" s="20"/>
      <c r="K14" s="20"/>
      <c r="L14" s="20"/>
      <c r="M14" s="20"/>
      <c r="N14" s="21"/>
      <c r="O14" s="21"/>
      <c r="P14" s="15"/>
      <c r="Q14" s="15"/>
      <c r="R14" s="22"/>
      <c r="S14" s="16"/>
    </row>
    <row r="15" spans="2:25" ht="18.75" x14ac:dyDescent="0.3">
      <c r="B15" s="56" t="s">
        <v>16</v>
      </c>
      <c r="C15" s="33">
        <f>C7+C8+C11+C12+C13+C14</f>
        <v>1657060</v>
      </c>
      <c r="D15" s="33">
        <f>D7+D8+D11+D12+D13+D14</f>
        <v>473966</v>
      </c>
      <c r="E15" s="33">
        <f>E7+E8+E11+E12+E13+E14</f>
        <v>456030</v>
      </c>
      <c r="F15" s="33">
        <f>F7+F8+F9+F11+F12+F13+F14</f>
        <v>475489</v>
      </c>
      <c r="G15" s="33">
        <f>G7+G8+G9+G10+G11+G12+G13+G14</f>
        <v>528649</v>
      </c>
      <c r="H15" s="33">
        <f>H7+H8+H9+H10+H11+H12+H13+H14</f>
        <v>1934134</v>
      </c>
      <c r="I15" s="33">
        <f>I7+I8+I9+I10+I11+I12+I13+I14</f>
        <v>555962</v>
      </c>
      <c r="J15" s="20"/>
      <c r="K15" s="20"/>
      <c r="L15" s="20"/>
      <c r="M15" s="20"/>
      <c r="N15" s="20"/>
      <c r="O15" s="21"/>
      <c r="P15" s="15"/>
      <c r="Q15" s="15"/>
      <c r="R15" s="22"/>
      <c r="S15" s="16"/>
    </row>
    <row r="16" spans="2:25" ht="18.75" x14ac:dyDescent="0.3">
      <c r="B16" s="60"/>
      <c r="C16" s="21"/>
      <c r="D16" s="21"/>
      <c r="E16" s="21"/>
      <c r="F16" s="21"/>
      <c r="G16" s="21"/>
      <c r="H16" s="21"/>
      <c r="I16" s="21"/>
      <c r="J16" s="20"/>
      <c r="K16" s="20"/>
      <c r="L16" s="20"/>
      <c r="M16" s="20"/>
      <c r="N16" s="20"/>
      <c r="O16" s="21"/>
      <c r="P16" s="15"/>
      <c r="Q16" s="15"/>
      <c r="R16" s="22"/>
      <c r="S16" s="16"/>
    </row>
    <row r="17" spans="2:19" ht="58.5" customHeight="1" x14ac:dyDescent="0.3">
      <c r="B17" s="68" t="s">
        <v>24</v>
      </c>
      <c r="C17" s="68"/>
      <c r="D17" s="68"/>
      <c r="E17" s="68"/>
      <c r="F17" s="68"/>
      <c r="G17" s="68"/>
      <c r="H17" s="68"/>
      <c r="I17" s="68"/>
      <c r="J17" s="25"/>
      <c r="K17" s="25"/>
      <c r="L17" s="25"/>
      <c r="M17" s="25"/>
      <c r="N17" s="25"/>
      <c r="O17" s="25"/>
      <c r="P17" s="15"/>
      <c r="Q17" s="15"/>
      <c r="R17" s="16"/>
      <c r="S17" s="16"/>
    </row>
    <row r="18" spans="2:19" ht="20.25" customHeight="1" x14ac:dyDescent="0.3">
      <c r="B18" s="1"/>
      <c r="C18" s="59"/>
      <c r="D18" s="1"/>
      <c r="E18" s="1"/>
      <c r="F18" s="1"/>
      <c r="G18" s="1"/>
      <c r="H18" s="1"/>
      <c r="I18" s="1"/>
      <c r="J18" s="25"/>
      <c r="K18" s="25"/>
      <c r="L18" s="25"/>
      <c r="M18" s="25"/>
      <c r="N18" s="25"/>
      <c r="O18" s="25"/>
      <c r="P18" s="15"/>
      <c r="Q18" s="15"/>
      <c r="R18" s="16"/>
      <c r="S18" s="16"/>
    </row>
    <row r="19" spans="2:19" ht="18.75" x14ac:dyDescent="0.3">
      <c r="B19" s="1"/>
      <c r="C19" s="1"/>
      <c r="D19" s="1"/>
      <c r="E19" s="1"/>
      <c r="F19" s="1"/>
      <c r="G19" s="1"/>
      <c r="H19" s="59"/>
      <c r="I19" s="1"/>
      <c r="J19" s="25"/>
      <c r="K19" s="25"/>
      <c r="L19" s="25"/>
      <c r="M19" s="25"/>
      <c r="N19" s="25"/>
      <c r="O19" s="25"/>
      <c r="P19" s="15"/>
      <c r="Q19" s="15"/>
      <c r="R19" s="16"/>
      <c r="S19" s="16"/>
    </row>
    <row r="20" spans="2:19" ht="18.75" x14ac:dyDescent="0.3">
      <c r="B20" s="67" t="s">
        <v>14</v>
      </c>
      <c r="C20" s="67"/>
      <c r="D20" s="67"/>
      <c r="E20" s="67"/>
      <c r="F20" s="67"/>
      <c r="G20" s="67"/>
      <c r="H20" s="67"/>
      <c r="I20" s="67"/>
      <c r="J20" s="35"/>
      <c r="K20" s="35"/>
      <c r="L20" s="35"/>
      <c r="M20" s="35"/>
      <c r="N20" s="35"/>
      <c r="O20" s="36"/>
      <c r="P20" s="1"/>
      <c r="Q20" s="1"/>
    </row>
    <row r="21" spans="2:19" ht="18.75" x14ac:dyDescent="0.3">
      <c r="B21" s="37"/>
      <c r="C21" s="37"/>
      <c r="D21" s="37"/>
      <c r="E21" s="37"/>
      <c r="F21" s="37"/>
      <c r="G21" s="37"/>
      <c r="H21" s="3" t="s">
        <v>1</v>
      </c>
      <c r="I21" s="3"/>
      <c r="J21" s="37"/>
      <c r="K21" s="37"/>
      <c r="L21" s="37"/>
      <c r="M21" s="37"/>
      <c r="N21" s="37"/>
      <c r="O21" s="37"/>
      <c r="P21" s="1"/>
      <c r="Q21" s="1"/>
    </row>
    <row r="22" spans="2:19" ht="18.75" x14ac:dyDescent="0.3">
      <c r="B22" s="64" t="s">
        <v>8</v>
      </c>
      <c r="C22" s="38"/>
      <c r="D22" s="39"/>
      <c r="E22" s="40">
        <v>2018</v>
      </c>
      <c r="F22" s="39"/>
      <c r="G22" s="41"/>
      <c r="H22" s="42">
        <v>2019</v>
      </c>
      <c r="I22" s="43"/>
      <c r="J22" s="1"/>
      <c r="K22" s="1"/>
      <c r="L22" s="1"/>
      <c r="M22" s="1"/>
      <c r="N22" s="1"/>
      <c r="O22" s="1"/>
      <c r="P22" s="1"/>
      <c r="Q22" s="1"/>
    </row>
    <row r="23" spans="2:19" ht="18.75" x14ac:dyDescent="0.3">
      <c r="B23" s="65"/>
      <c r="C23" s="44" t="s">
        <v>4</v>
      </c>
      <c r="D23" s="45" t="s">
        <v>5</v>
      </c>
      <c r="E23" s="45" t="s">
        <v>6</v>
      </c>
      <c r="F23" s="46" t="s">
        <v>7</v>
      </c>
      <c r="G23" s="46" t="s">
        <v>3</v>
      </c>
      <c r="H23" s="47" t="s">
        <v>4</v>
      </c>
      <c r="I23" s="43"/>
      <c r="J23" s="1"/>
      <c r="K23" s="1"/>
      <c r="L23" s="1"/>
      <c r="M23" s="1"/>
      <c r="N23" s="1"/>
      <c r="O23" s="1"/>
      <c r="P23" s="1"/>
      <c r="Q23" s="1"/>
    </row>
    <row r="24" spans="2:19" ht="18.75" x14ac:dyDescent="0.3">
      <c r="B24" s="48" t="s">
        <v>9</v>
      </c>
      <c r="C24" s="34"/>
      <c r="D24" s="33"/>
      <c r="E24" s="33"/>
      <c r="F24" s="49"/>
      <c r="G24" s="49"/>
      <c r="H24" s="49"/>
      <c r="I24" s="25"/>
      <c r="J24" s="1"/>
      <c r="K24" s="1"/>
      <c r="L24" s="1"/>
      <c r="M24" s="1"/>
      <c r="N24" s="1"/>
      <c r="O24" s="1"/>
      <c r="P24" s="1"/>
      <c r="Q24" s="1"/>
    </row>
    <row r="25" spans="2:19" ht="18.75" x14ac:dyDescent="0.3">
      <c r="B25" s="50" t="s">
        <v>10</v>
      </c>
      <c r="C25" s="19">
        <v>36322</v>
      </c>
      <c r="D25" s="19">
        <v>38573</v>
      </c>
      <c r="E25" s="19">
        <v>39864</v>
      </c>
      <c r="F25" s="19">
        <v>42726</v>
      </c>
      <c r="G25" s="18">
        <f>SUM(C25:F25)</f>
        <v>157485</v>
      </c>
      <c r="H25" s="18">
        <v>42496</v>
      </c>
      <c r="I25" s="21"/>
      <c r="J25" s="1"/>
      <c r="K25" s="1"/>
      <c r="L25" s="1"/>
      <c r="M25" s="1"/>
      <c r="N25" s="1"/>
      <c r="O25" s="1"/>
      <c r="P25" s="1"/>
      <c r="Q25" s="1"/>
    </row>
    <row r="26" spans="2:19" ht="18.75" x14ac:dyDescent="0.3">
      <c r="B26" s="50" t="s">
        <v>11</v>
      </c>
      <c r="C26" s="19">
        <v>104726</v>
      </c>
      <c r="D26" s="19">
        <v>107267</v>
      </c>
      <c r="E26" s="19">
        <v>118493</v>
      </c>
      <c r="F26" s="19">
        <v>134876</v>
      </c>
      <c r="G26" s="18">
        <f>SUM(C26:F26)</f>
        <v>465362</v>
      </c>
      <c r="H26" s="18">
        <v>151100</v>
      </c>
      <c r="I26" s="21"/>
      <c r="J26" s="1"/>
      <c r="K26" s="1"/>
      <c r="L26" s="1"/>
      <c r="M26" s="1"/>
      <c r="N26" s="1"/>
      <c r="O26" s="1"/>
      <c r="P26" s="1"/>
      <c r="Q26" s="1"/>
    </row>
    <row r="27" spans="2:19" ht="18.75" x14ac:dyDescent="0.3">
      <c r="B27" s="58" t="s">
        <v>16</v>
      </c>
      <c r="C27" s="33">
        <f t="shared" ref="C27:H27" si="2">SUM(C25:C26)</f>
        <v>141048</v>
      </c>
      <c r="D27" s="33">
        <f t="shared" si="2"/>
        <v>145840</v>
      </c>
      <c r="E27" s="33">
        <f t="shared" si="2"/>
        <v>158357</v>
      </c>
      <c r="F27" s="33">
        <f t="shared" si="2"/>
        <v>177602</v>
      </c>
      <c r="G27" s="33">
        <f t="shared" si="2"/>
        <v>622847</v>
      </c>
      <c r="H27" s="33">
        <f t="shared" si="2"/>
        <v>193596</v>
      </c>
      <c r="I27" s="51"/>
      <c r="J27" s="1"/>
      <c r="K27" s="1"/>
      <c r="L27" s="1"/>
      <c r="M27" s="1"/>
      <c r="N27" s="1"/>
      <c r="O27" s="1"/>
      <c r="P27" s="1"/>
      <c r="Q27" s="1"/>
    </row>
    <row r="28" spans="2:19" ht="18.75" x14ac:dyDescent="0.3">
      <c r="B28" s="57"/>
      <c r="C28" s="21"/>
      <c r="D28" s="21"/>
      <c r="E28" s="21"/>
      <c r="F28" s="21"/>
      <c r="G28" s="21"/>
      <c r="H28" s="51"/>
      <c r="I28" s="51"/>
      <c r="J28" s="1"/>
      <c r="K28" s="1"/>
      <c r="L28" s="1"/>
      <c r="M28" s="1"/>
      <c r="N28" s="1"/>
      <c r="O28" s="1"/>
      <c r="P28" s="1"/>
      <c r="Q28" s="1"/>
    </row>
    <row r="29" spans="2:19" ht="18.75" x14ac:dyDescent="0.3">
      <c r="B29" s="1"/>
      <c r="C29" s="1"/>
      <c r="D29" s="1"/>
      <c r="E29" s="1"/>
      <c r="F29" s="1"/>
      <c r="G29" s="1"/>
      <c r="H29" s="1"/>
      <c r="I29" s="52"/>
      <c r="J29" s="1"/>
      <c r="K29" s="1"/>
      <c r="L29" s="1"/>
      <c r="M29" s="1"/>
      <c r="N29" s="1"/>
      <c r="O29" s="1"/>
      <c r="P29" s="1"/>
      <c r="Q29" s="1"/>
    </row>
    <row r="30" spans="2:19" ht="18.75" x14ac:dyDescent="0.3">
      <c r="B30" s="61" t="s">
        <v>15</v>
      </c>
      <c r="C30" s="61"/>
      <c r="D30" s="61"/>
      <c r="E30" s="61"/>
      <c r="F30" s="61"/>
      <c r="G30" s="61"/>
      <c r="H30" s="61"/>
      <c r="I30" s="61"/>
      <c r="J30" s="61"/>
      <c r="K30" s="1"/>
      <c r="L30" s="1"/>
      <c r="M30" s="1"/>
      <c r="N30" s="1"/>
      <c r="O30" s="1"/>
      <c r="P30" s="1"/>
      <c r="Q30" s="1"/>
    </row>
    <row r="31" spans="2:19" ht="18.75" x14ac:dyDescent="0.3">
      <c r="B31" s="37"/>
      <c r="C31" s="37"/>
      <c r="D31" s="37"/>
      <c r="E31" s="37"/>
      <c r="F31" s="37"/>
      <c r="G31" s="37"/>
      <c r="H31" s="3" t="s">
        <v>1</v>
      </c>
      <c r="I31" s="53"/>
      <c r="J31" s="1"/>
      <c r="K31" s="1"/>
      <c r="L31" s="1"/>
      <c r="M31" s="1"/>
      <c r="N31" s="1"/>
      <c r="O31" s="1"/>
      <c r="P31" s="1"/>
      <c r="Q31" s="1"/>
    </row>
    <row r="32" spans="2:19" ht="18.75" x14ac:dyDescent="0.3">
      <c r="B32" s="64" t="s">
        <v>8</v>
      </c>
      <c r="C32" s="38"/>
      <c r="D32" s="39"/>
      <c r="E32" s="39">
        <v>2018</v>
      </c>
      <c r="F32" s="39"/>
      <c r="G32" s="41"/>
      <c r="H32" s="42">
        <v>2019</v>
      </c>
      <c r="I32" s="43"/>
      <c r="J32" s="1"/>
      <c r="K32" s="1"/>
      <c r="L32" s="1"/>
      <c r="M32" s="1"/>
      <c r="N32" s="1"/>
      <c r="O32" s="1"/>
      <c r="P32" s="1"/>
      <c r="Q32" s="1"/>
    </row>
    <row r="33" spans="2:17" ht="18.75" x14ac:dyDescent="0.3">
      <c r="B33" s="65"/>
      <c r="C33" s="44" t="s">
        <v>4</v>
      </c>
      <c r="D33" s="45" t="s">
        <v>5</v>
      </c>
      <c r="E33" s="45" t="s">
        <v>6</v>
      </c>
      <c r="F33" s="46" t="s">
        <v>7</v>
      </c>
      <c r="G33" s="46" t="s">
        <v>3</v>
      </c>
      <c r="H33" s="47" t="s">
        <v>4</v>
      </c>
      <c r="I33" s="43"/>
      <c r="J33" s="1"/>
      <c r="K33" s="1"/>
      <c r="L33" s="1"/>
      <c r="M33" s="1"/>
      <c r="N33" s="1"/>
      <c r="O33" s="1"/>
      <c r="P33" s="1"/>
      <c r="Q33" s="1"/>
    </row>
    <row r="34" spans="2:17" ht="18.75" x14ac:dyDescent="0.3">
      <c r="B34" s="48" t="s">
        <v>9</v>
      </c>
      <c r="C34" s="34"/>
      <c r="D34" s="33"/>
      <c r="E34" s="33"/>
      <c r="F34" s="49"/>
      <c r="G34" s="49"/>
      <c r="H34" s="49"/>
      <c r="I34" s="25"/>
      <c r="J34" s="1"/>
      <c r="K34" s="1"/>
      <c r="L34" s="1"/>
      <c r="M34" s="1"/>
      <c r="N34" s="1"/>
      <c r="O34" s="1"/>
      <c r="P34" s="1"/>
      <c r="Q34" s="1"/>
    </row>
    <row r="35" spans="2:17" ht="18.75" x14ac:dyDescent="0.3">
      <c r="B35" s="50">
        <v>0.12</v>
      </c>
      <c r="C35" s="19">
        <v>140979</v>
      </c>
      <c r="D35" s="19">
        <v>145669</v>
      </c>
      <c r="E35" s="19">
        <v>158145</v>
      </c>
      <c r="F35" s="19">
        <v>177485</v>
      </c>
      <c r="G35" s="19">
        <f>SUM(C35:F35)</f>
        <v>622278</v>
      </c>
      <c r="H35" s="18">
        <v>193586</v>
      </c>
      <c r="I35" s="21"/>
      <c r="J35" s="1"/>
      <c r="K35" s="1"/>
      <c r="L35" s="1"/>
      <c r="M35" s="1"/>
      <c r="N35" s="1"/>
      <c r="O35" s="1"/>
      <c r="P35" s="1"/>
      <c r="Q35" s="1"/>
    </row>
    <row r="36" spans="2:17" ht="18.75" x14ac:dyDescent="0.3">
      <c r="B36" s="54">
        <v>2.5000000000000001E-2</v>
      </c>
      <c r="C36" s="19">
        <v>69</v>
      </c>
      <c r="D36" s="19">
        <v>171</v>
      </c>
      <c r="E36" s="19">
        <v>212</v>
      </c>
      <c r="F36" s="19">
        <v>117</v>
      </c>
      <c r="G36" s="19">
        <f>SUM(C36:F36)</f>
        <v>569</v>
      </c>
      <c r="H36" s="18">
        <v>10</v>
      </c>
      <c r="I36" s="21"/>
      <c r="J36" s="1"/>
      <c r="K36" s="1"/>
      <c r="L36" s="1"/>
      <c r="M36" s="1"/>
      <c r="N36" s="1"/>
      <c r="O36" s="1"/>
      <c r="P36" s="1"/>
      <c r="Q36" s="1"/>
    </row>
    <row r="37" spans="2:17" ht="18.75" x14ac:dyDescent="0.3">
      <c r="B37" s="58" t="s">
        <v>16</v>
      </c>
      <c r="C37" s="33">
        <f>SUM(C35:C36)</f>
        <v>141048</v>
      </c>
      <c r="D37" s="33">
        <f>SUM(D35:D36)</f>
        <v>145840</v>
      </c>
      <c r="E37" s="33">
        <f>SUM(E35:E36)</f>
        <v>158357</v>
      </c>
      <c r="F37" s="33">
        <f>SUM(F35:F36)</f>
        <v>177602</v>
      </c>
      <c r="G37" s="33">
        <f>SUM(G35:G36)</f>
        <v>622847</v>
      </c>
      <c r="H37" s="33">
        <f t="shared" ref="H37" si="3">SUM(H35:H36)</f>
        <v>193596</v>
      </c>
      <c r="I37" s="51"/>
      <c r="J37" s="1"/>
      <c r="K37" s="1"/>
      <c r="L37" s="1"/>
      <c r="M37" s="1"/>
      <c r="N37" s="1"/>
      <c r="O37" s="1"/>
      <c r="P37" s="1"/>
      <c r="Q37" s="1"/>
    </row>
    <row r="38" spans="2:17" ht="18.75" x14ac:dyDescent="0.3">
      <c r="B38" s="1"/>
      <c r="C38" s="1"/>
      <c r="D38" s="1"/>
      <c r="E38" s="1"/>
      <c r="F38" s="1"/>
      <c r="G38" s="1"/>
      <c r="H38" s="1"/>
      <c r="I38" s="52"/>
      <c r="J38" s="1"/>
      <c r="K38" s="1"/>
      <c r="L38" s="1"/>
      <c r="M38" s="1"/>
      <c r="N38" s="1"/>
      <c r="O38" s="1"/>
      <c r="P38" s="1"/>
      <c r="Q38" s="1"/>
    </row>
    <row r="39" spans="2:17" ht="55.5" customHeight="1" x14ac:dyDescent="0.3">
      <c r="B39" s="66" t="s">
        <v>25</v>
      </c>
      <c r="C39" s="66"/>
      <c r="D39" s="66"/>
      <c r="E39" s="66"/>
      <c r="F39" s="66"/>
      <c r="G39" s="66"/>
      <c r="H39" s="66"/>
      <c r="I39" s="66"/>
      <c r="J39" s="1"/>
      <c r="K39" s="1"/>
      <c r="L39" s="1"/>
      <c r="M39" s="1"/>
      <c r="N39" s="1"/>
      <c r="O39" s="1"/>
      <c r="P39" s="1"/>
      <c r="Q39" s="1"/>
    </row>
  </sheetData>
  <mergeCells count="6">
    <mergeCell ref="B5:B6"/>
    <mergeCell ref="B22:B23"/>
    <mergeCell ref="B32:B33"/>
    <mergeCell ref="B39:I39"/>
    <mergeCell ref="B20:I20"/>
    <mergeCell ref="B17:I17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Podatek od gier lata 2017-2019 </vt:lpstr>
      <vt:lpstr>'Podatek od gier lata 2017-2019 '!Obszar_wydruku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2019-06-28T10:40:08Z</cp:lastPrinted>
  <dcterms:created xsi:type="dcterms:W3CDTF">2019-06-27T09:25:15Z</dcterms:created>
  <dcterms:modified xsi:type="dcterms:W3CDTF">2019-06-28T11:44:29Z</dcterms:modified>
</cp:coreProperties>
</file>